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Крупы 2012" sheetId="1" r:id="rId1"/>
  </sheets>
  <definedNames/>
  <calcPr fullCalcOnLoad="1"/>
</workbook>
</file>

<file path=xl/sharedStrings.xml><?xml version="1.0" encoding="utf-8"?>
<sst xmlns="http://schemas.openxmlformats.org/spreadsheetml/2006/main" count="146" uniqueCount="64">
  <si>
    <t>Категории</t>
  </si>
  <si>
    <t>Цены/ поставщики</t>
  </si>
  <si>
    <t>Цена за ед. товара.</t>
  </si>
  <si>
    <t>Итого</t>
  </si>
  <si>
    <t>Цена за ед. товара</t>
  </si>
  <si>
    <t>ИТОГО товары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</si>
  <si>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</si>
  <si>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</si>
  <si>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</si>
  <si>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</si>
  <si>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</si>
  <si>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</si>
  <si>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</si>
  <si>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</si>
  <si>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ИП Ходжаев Д.А., г. Югорск</t>
  </si>
  <si>
    <t>Наименование товара, тех.  Характеристики</t>
  </si>
  <si>
    <t>Модель, производитель</t>
  </si>
  <si>
    <t>ИТОГО с доставкой</t>
  </si>
  <si>
    <t>Продукты питания (Крупы, мука,  макаронные изделия, сахар)</t>
  </si>
  <si>
    <t>Номер поставщика, указанный в таблице</t>
  </si>
  <si>
    <t>ООО Ставропольсахар Ставропольский край</t>
  </si>
  <si>
    <t>Ф.И.О. руководителя        Павлюк Е.Ю.             Подпись _________________</t>
  </si>
  <si>
    <t>Средняя цена, руб.</t>
  </si>
  <si>
    <t>Начальная  цена, руб.</t>
  </si>
  <si>
    <t xml:space="preserve">Кол-во ед. товара,кг.  </t>
  </si>
  <si>
    <t xml:space="preserve">Кол-во ед. товара, кг.  </t>
  </si>
  <si>
    <t xml:space="preserve">Кол-во ед. товара, кг. </t>
  </si>
  <si>
    <t>ЗАО Бийский крупяной комбинат г. Бийск</t>
  </si>
  <si>
    <t>ЗАО "Алтайская крупа" Алтайский край</t>
  </si>
  <si>
    <t>ОАО Славянский крупяной комбинат, Краснодарский край</t>
  </si>
  <si>
    <t>ОАО "Мелькомбинат", г. Баженов</t>
  </si>
  <si>
    <t>ЗАО ТД "Алтайская крупа"</t>
  </si>
  <si>
    <t>Марьяновский КХП, омская обл.</t>
  </si>
  <si>
    <t>ООО Павловский сахарный завод, Краснодарский край</t>
  </si>
  <si>
    <t>ОАО Челябинский КХП</t>
  </si>
  <si>
    <t>ОАО "Славянский ХК" г. Славянск-на Кубани</t>
  </si>
  <si>
    <t>ОАО «Верненский КХ», г. Челябинск</t>
  </si>
  <si>
    <t xml:space="preserve"> ООО «Мелькомбинат « Баженовский», Свердловская обл.</t>
  </si>
  <si>
    <t>ООО « Сов-Оптторг-Продукт», г. Советский</t>
  </si>
  <si>
    <t>ООО Мелькомбинат Баженовский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</si>
  <si>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</si>
  <si>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Макаронные изделия высшего сорта из твердых сортов пшеницы (группа А), обогащенные витаминами и минеральными веществами, с содержанием белка не менее 12г/100г, фасованные в прозрачные полиэтиленовые мешки по 5-10 кг, ГОСТ Р 51865-2002 без зараженности, загрязнений и примесей, фасовка без повреждений, маркированная</t>
  </si>
  <si>
    <t>ИП Соколова С.В.</t>
  </si>
  <si>
    <t xml:space="preserve">         Крупа  гречневая ядрица весовая, первый сорт, в мешках по 5кг, ГОСТ 5550-74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</si>
  <si>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 рис шлифованный весовой, высший сорт, в мешках по 5 кг, ГОСТ 6293-90 без зараженности, загрязнений и примесей, цвет кремовый с желтоватым или зеленоватым оттенком;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</si>
  <si>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Горох колотый шлифованный, первый сорт, фасованный по 650-800гр., ГОСТ 28674-90   цвет 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</si>
  <si>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 xml:space="preserve">                            Крупа – манная, марки МТ, фасованная по 650-800гр., ГОСТ 7022-97 цвет бело-желтый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</si>
  <si>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Крупа – пшеничная шлифованная, высший сорт, фасованная по 650-800гр., ГОСТ 572-60  цвет желтый 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</si>
  <si>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r>
      <t xml:space="preserve">                           </t>
    </r>
    <r>
      <rPr>
        <sz val="12"/>
        <color indexed="8"/>
        <rFont val="Times New Roman"/>
        <family val="1"/>
      </rPr>
      <t xml:space="preserve"> Крупа ячменная перловая, фасованная по 650-800гр., ГОСТ 5784-60 освобожденная от цветковых пленок, отшлифованная; цвет белый с желтоватым, иногда зеленоватым оттенками;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  </r>
  </si>
  <si>
    <t xml:space="preserve">                           Овсяные хлопья – геркулес, фасованная по 400-600гр., ГОСТ 21149-93 высший сорт, запах свойственный данному виду, без посторонних запахов,не затхлый, не плесневый; вкус свойственный хлопьям, без посторонних привкусов не кислый, не горький; без зараженности, загрязнений и примесей, фасовка без повреждений, маркированная</t>
  </si>
  <si>
    <t>Мука пшеничная высшего сорта, весовая, в мешках по 5-10 кг, ГОСТ 52189-2003 цвет белый или белый с кремовым оттенком, запах свойственный данному виду, без затхлого плесневого и других посторонних запахов, вкус свойственный данному виду без кислого, горького и других посторонних привкусов, без зараженности, загрязнений и примесей, фасовка без повреждений, маркированная</t>
  </si>
  <si>
    <t>Сахар-песок рафинированный, из сахарной свеклы, весовой, в мешках по 10 кг, ГОСТ 21-94 вкус и запах: сладкий без постороннего привкуса и запаха, как в сухом сахаре, так и в его водном растворе, сыпучий, цвет белый, раствор сахара должен быть прозрачным или слабо опалесцирующим без нерастворимого осадка, механических или других посторонних примесей без зараженности, загрязнений и примесей, фасовка без повреждений, маркированная</t>
  </si>
  <si>
    <t>Способ размещения заказа:  открытый аукцион в электронной форме</t>
  </si>
  <si>
    <t>Телефон 8 (34675) 6-00-90, коммерческое предложение на 2 пол. 2013г.</t>
  </si>
  <si>
    <t>Телефон 8 (34675) 4-00-50, коммерческое предложение на 2 пол. 2013г.</t>
  </si>
  <si>
    <t>Телефон 8 (34675)7-60-23, коммерческое предложение на 2 пол. 2013г.</t>
  </si>
  <si>
    <r>
      <t>Дата составления сводной таблицы    27.05.2013</t>
    </r>
    <r>
      <rPr>
        <u val="single"/>
        <sz val="11"/>
        <color indexed="8"/>
        <rFont val="Times New Roman"/>
        <family val="1"/>
      </rPr>
      <t xml:space="preserve"> года</t>
    </r>
  </si>
  <si>
    <t>До 31.12.2013</t>
  </si>
  <si>
    <t>Крупа  пшенная шлифованная, весовая, высший сорт, фасованная по 650-800гр., ГОСТ 572-60, цвет желтый разных оттенков;  без зараженности, загрязнений и примесей, запах свойственным данному виду, без затхлого, плесневого и других посторонних запахов, вкус свойственный данному виду без кислого, горького и других посторонних привкусов. Фасовка маркированная,  упаковка без повреждений</t>
  </si>
  <si>
    <t>ЗАО  "Алтайская крупа"</t>
  </si>
  <si>
    <t xml:space="preserve">                          Крупа кукурузная шлифованная, ГОСТ 6002-69 цвет белый или желтый с оттенкои, запах свойственный пшену, без посторонних запахов, не затхлый не плесневый, вкус свойственный пшену, без посторонних привкусов не кислый, не горький; без зараженности, загрязнений и примесей, фасовка без повреждений, маркированная</t>
  </si>
  <si>
    <t>ОАО «Варненский КХ», г. Челябинск</t>
  </si>
  <si>
    <t>ООО Белорусская СК Минская область</t>
  </si>
  <si>
    <r>
      <t>Примечание: Лимит финансирования -</t>
    </r>
    <r>
      <rPr>
        <sz val="11"/>
        <color indexed="10"/>
        <rFont val="Times New Roman"/>
        <family val="1"/>
      </rPr>
      <t xml:space="preserve"> 54 329 </t>
    </r>
    <r>
      <rPr>
        <sz val="11"/>
        <color indexed="8"/>
        <rFont val="Times New Roman"/>
        <family val="1"/>
      </rPr>
      <t>рублей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</si>
</sst>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u val="single"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16" fillId="0" borderId="22" xfId="0" applyNumberFormat="1" applyFont="1" applyBorder="1" applyAlignment="1">
      <alignment/>
    </xf>
    <xf numFmtId="14" fontId="16" fillId="0" borderId="12" xfId="0" applyNumberFormat="1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" fillId="0" borderId="29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0" xfId="0" applyFont="1" applyBorder="1" applyAlignment="1">
      <alignment horizontal="right" vertical="center"/>
    </xf>
    <xf numFmtId="0" fontId="3" fillId="0" borderId="30" xfId="0" applyFont="1" applyBorder="1" applyAlignment="1">
      <alignment/>
    </xf>
    <xf numFmtId="0" fontId="2" fillId="0" borderId="29" xfId="0" applyFont="1" applyBorder="1" applyAlignment="1">
      <alignment horizontal="justify" vertical="top" wrapText="1"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1" xfId="0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3" fillId="0" borderId="43" xfId="0" applyFont="1" applyBorder="1" applyAlignment="1">
      <alignment horizontal="left" vertical="top" wrapText="1"/>
    </xf>
    <xf numFmtId="0" fontId="1" fillId="0" borderId="23" xfId="0" applyFont="1" applyBorder="1" applyAlignment="1">
      <alignment/>
    </xf>
    <xf numFmtId="0" fontId="2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0" fillId="0" borderId="42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5" fillId="0" borderId="13" xfId="0" applyFont="1" applyBorder="1" applyAlignment="1">
      <alignment/>
    </xf>
    <xf numFmtId="0" fontId="9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44" xfId="0" applyFont="1" applyBorder="1" applyAlignment="1">
      <alignment horizontal="center" vertical="center" wrapText="1"/>
    </xf>
    <xf numFmtId="0" fontId="10" fillId="0" borderId="46" xfId="0" applyFont="1" applyBorder="1" applyAlignment="1">
      <alignment/>
    </xf>
    <xf numFmtId="0" fontId="10" fillId="0" borderId="47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3" fillId="0" borderId="29" xfId="0" applyFont="1" applyBorder="1" applyAlignment="1">
      <alignment horizontal="left" vertical="top" wrapText="1"/>
    </xf>
    <xf numFmtId="0" fontId="9" fillId="0" borderId="4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10" fillId="0" borderId="48" xfId="0" applyFont="1" applyBorder="1" applyAlignment="1">
      <alignment/>
    </xf>
    <xf numFmtId="0" fontId="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/>
    </xf>
    <xf numFmtId="0" fontId="15" fillId="0" borderId="51" xfId="0" applyFont="1" applyBorder="1" applyAlignment="1">
      <alignment/>
    </xf>
    <xf numFmtId="0" fontId="3" fillId="0" borderId="29" xfId="0" applyFont="1" applyBorder="1" applyAlignment="1">
      <alignment horizontal="justify" vertical="top" wrapText="1"/>
    </xf>
    <xf numFmtId="0" fontId="10" fillId="0" borderId="52" xfId="0" applyFont="1" applyBorder="1" applyAlignment="1">
      <alignment/>
    </xf>
    <xf numFmtId="0" fontId="2" fillId="0" borderId="49" xfId="0" applyFont="1" applyBorder="1" applyAlignment="1">
      <alignment horizontal="center" vertical="center" wrapText="1"/>
    </xf>
    <xf numFmtId="0" fontId="14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48" xfId="0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18" xfId="0" applyFont="1" applyBorder="1" applyAlignment="1">
      <alignment/>
    </xf>
    <xf numFmtId="0" fontId="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/>
    </xf>
    <xf numFmtId="0" fontId="15" fillId="0" borderId="18" xfId="0" applyFont="1" applyBorder="1" applyAlignment="1">
      <alignment/>
    </xf>
    <xf numFmtId="0" fontId="3" fillId="0" borderId="24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4" fillId="0" borderId="53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53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4" fillId="0" borderId="52" xfId="0" applyFont="1" applyBorder="1" applyAlignment="1">
      <alignment/>
    </xf>
    <xf numFmtId="0" fontId="5" fillId="0" borderId="27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justify" vertical="top" wrapText="1"/>
    </xf>
    <xf numFmtId="0" fontId="9" fillId="0" borderId="3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10" fillId="0" borderId="21" xfId="0" applyFont="1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10" fillId="0" borderId="53" xfId="0" applyFont="1" applyBorder="1" applyAlignment="1">
      <alignment/>
    </xf>
    <xf numFmtId="0" fontId="10" fillId="0" borderId="53" xfId="0" applyFont="1" applyBorder="1" applyAlignment="1">
      <alignment/>
    </xf>
    <xf numFmtId="0" fontId="15" fillId="0" borderId="52" xfId="0" applyFont="1" applyBorder="1" applyAlignment="1">
      <alignment/>
    </xf>
    <xf numFmtId="14" fontId="4" fillId="0" borderId="35" xfId="0" applyNumberFormat="1" applyFont="1" applyBorder="1" applyAlignment="1">
      <alignment horizontal="center" vertical="center" wrapText="1"/>
    </xf>
    <xf numFmtId="14" fontId="16" fillId="0" borderId="53" xfId="0" applyNumberFormat="1" applyFont="1" applyBorder="1" applyAlignment="1">
      <alignment/>
    </xf>
    <xf numFmtId="14" fontId="4" fillId="0" borderId="27" xfId="0" applyNumberFormat="1" applyFont="1" applyBorder="1" applyAlignment="1">
      <alignment horizontal="center" vertical="center" wrapText="1"/>
    </xf>
    <xf numFmtId="14" fontId="16" fillId="0" borderId="22" xfId="0" applyNumberFormat="1" applyFont="1" applyBorder="1" applyAlignment="1">
      <alignment/>
    </xf>
    <xf numFmtId="14" fontId="16" fillId="0" borderId="28" xfId="0" applyNumberFormat="1" applyFont="1" applyBorder="1" applyAlignment="1">
      <alignment/>
    </xf>
    <xf numFmtId="14" fontId="16" fillId="0" borderId="12" xfId="0" applyNumberFormat="1" applyFont="1" applyBorder="1" applyAlignment="1">
      <alignment/>
    </xf>
    <xf numFmtId="14" fontId="6" fillId="0" borderId="40" xfId="0" applyNumberFormat="1" applyFont="1" applyBorder="1" applyAlignment="1">
      <alignment horizontal="center" vertical="center" wrapText="1"/>
    </xf>
    <xf numFmtId="14" fontId="7" fillId="0" borderId="52" xfId="0" applyNumberFormat="1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7" fillId="0" borderId="53" xfId="0" applyFont="1" applyBorder="1" applyAlignment="1">
      <alignment/>
    </xf>
    <xf numFmtId="44" fontId="6" fillId="0" borderId="27" xfId="43" applyFont="1" applyBorder="1" applyAlignment="1">
      <alignment horizontal="center" vertical="center" wrapText="1"/>
    </xf>
    <xf numFmtId="44" fontId="7" fillId="0" borderId="22" xfId="43" applyFont="1" applyBorder="1" applyAlignment="1">
      <alignment/>
    </xf>
    <xf numFmtId="44" fontId="7" fillId="0" borderId="28" xfId="43" applyFont="1" applyBorder="1" applyAlignment="1">
      <alignment/>
    </xf>
    <xf numFmtId="44" fontId="7" fillId="0" borderId="12" xfId="43" applyFont="1" applyBorder="1" applyAlignment="1">
      <alignment/>
    </xf>
    <xf numFmtId="0" fontId="6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52" xfId="0" applyBorder="1" applyAlignment="1">
      <alignment/>
    </xf>
    <xf numFmtId="0" fontId="2" fillId="0" borderId="27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27" xfId="0" applyFont="1" applyBorder="1" applyAlignment="1">
      <alignment horizontal="justify" wrapText="1"/>
    </xf>
    <xf numFmtId="0" fontId="0" fillId="0" borderId="0" xfId="0" applyAlignment="1">
      <alignment/>
    </xf>
    <xf numFmtId="0" fontId="2" fillId="0" borderId="44" xfId="0" applyFont="1" applyBorder="1" applyAlignment="1">
      <alignment horizontal="justify" vertical="top" wrapText="1"/>
    </xf>
    <xf numFmtId="0" fontId="2" fillId="0" borderId="47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44" xfId="0" applyFont="1" applyBorder="1" applyAlignment="1">
      <alignment horizontal="justify" vertical="top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34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2" fillId="0" borderId="38" xfId="0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0" fillId="0" borderId="25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3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view="pageBreakPreview" zoomScaleSheetLayoutView="100" zoomScalePageLayoutView="0" workbookViewId="0" topLeftCell="A65">
      <selection activeCell="N77" sqref="N77"/>
    </sheetView>
  </sheetViews>
  <sheetFormatPr defaultColWidth="9.140625" defaultRowHeight="15"/>
  <cols>
    <col min="1" max="1" width="26.7109375" style="50" customWidth="1"/>
    <col min="2" max="2" width="13.421875" style="50" customWidth="1"/>
    <col min="3" max="3" width="8.7109375" style="50" hidden="1" customWidth="1"/>
    <col min="4" max="4" width="9.140625" style="50" hidden="1" customWidth="1"/>
    <col min="5" max="5" width="9.8515625" style="50" customWidth="1"/>
    <col min="6" max="6" width="9.7109375" style="50" bestFit="1" customWidth="1"/>
    <col min="7" max="7" width="15.00390625" style="50" customWidth="1"/>
    <col min="8" max="8" width="11.7109375" style="50" customWidth="1"/>
    <col min="9" max="9" width="10.00390625" style="50" customWidth="1"/>
    <col min="10" max="10" width="9.140625" style="50" hidden="1" customWidth="1"/>
    <col min="11" max="11" width="9.8515625" style="50" customWidth="1"/>
    <col min="12" max="12" width="9.140625" style="50" hidden="1" customWidth="1"/>
    <col min="13" max="13" width="15.57421875" style="50" customWidth="1"/>
    <col min="14" max="14" width="10.28125" style="50" customWidth="1"/>
    <col min="15" max="15" width="9.140625" style="50" hidden="1" customWidth="1"/>
    <col min="16" max="16" width="8.00390625" style="50" customWidth="1"/>
    <col min="17" max="17" width="7.421875" style="50" customWidth="1"/>
    <col min="18" max="18" width="0.42578125" style="50" customWidth="1"/>
    <col min="19" max="19" width="16.421875" style="50" customWidth="1"/>
    <col min="20" max="20" width="27.8515625" style="50" customWidth="1"/>
    <col min="21" max="16384" width="9.140625" style="50" customWidth="1"/>
  </cols>
  <sheetData>
    <row r="1" spans="1:20" ht="15">
      <c r="A1" s="52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5.75" thickBot="1">
      <c r="A3" s="54" t="s">
        <v>18</v>
      </c>
      <c r="B3" s="54"/>
      <c r="C3" s="54"/>
      <c r="D3" s="54"/>
      <c r="E3" s="54"/>
      <c r="F3" s="54"/>
      <c r="G3" s="54"/>
      <c r="H3" s="28"/>
      <c r="I3" s="55" t="s">
        <v>52</v>
      </c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5.75" thickTop="1">
      <c r="A4" s="57" t="s">
        <v>0</v>
      </c>
      <c r="B4" s="60" t="s">
        <v>1</v>
      </c>
      <c r="C4" s="61"/>
      <c r="D4" s="61"/>
      <c r="E4" s="61"/>
      <c r="F4" s="62"/>
      <c r="G4" s="66" t="s">
        <v>22</v>
      </c>
      <c r="H4" s="60" t="s">
        <v>1</v>
      </c>
      <c r="I4" s="61"/>
      <c r="J4" s="61"/>
      <c r="K4" s="62"/>
      <c r="L4" s="60" t="s">
        <v>22</v>
      </c>
      <c r="M4" s="62"/>
      <c r="N4" s="60" t="s">
        <v>1</v>
      </c>
      <c r="O4" s="61"/>
      <c r="P4" s="61"/>
      <c r="Q4" s="62"/>
      <c r="R4" s="60" t="s">
        <v>22</v>
      </c>
      <c r="S4" s="71"/>
      <c r="T4" s="76" t="s">
        <v>23</v>
      </c>
    </row>
    <row r="5" spans="1:20" ht="15.75" thickBot="1">
      <c r="A5" s="58"/>
      <c r="B5" s="63"/>
      <c r="C5" s="64"/>
      <c r="D5" s="64"/>
      <c r="E5" s="64"/>
      <c r="F5" s="65"/>
      <c r="G5" s="67"/>
      <c r="H5" s="63"/>
      <c r="I5" s="64"/>
      <c r="J5" s="64"/>
      <c r="K5" s="65"/>
      <c r="L5" s="69"/>
      <c r="M5" s="70"/>
      <c r="N5" s="63"/>
      <c r="O5" s="64"/>
      <c r="P5" s="64"/>
      <c r="Q5" s="65"/>
      <c r="R5" s="72"/>
      <c r="S5" s="73"/>
      <c r="T5" s="77"/>
    </row>
    <row r="6" spans="1:20" ht="16.5" thickBot="1">
      <c r="A6" s="59"/>
      <c r="B6" s="6">
        <v>1</v>
      </c>
      <c r="C6" s="5"/>
      <c r="D6" s="1">
        <v>2</v>
      </c>
      <c r="E6" s="7">
        <v>2</v>
      </c>
      <c r="F6" s="2">
        <v>3</v>
      </c>
      <c r="G6" s="68"/>
      <c r="H6" s="2">
        <v>1</v>
      </c>
      <c r="I6" s="6">
        <v>2</v>
      </c>
      <c r="J6" s="5"/>
      <c r="K6" s="2">
        <v>3</v>
      </c>
      <c r="L6" s="63"/>
      <c r="M6" s="65"/>
      <c r="N6" s="6">
        <v>1</v>
      </c>
      <c r="O6" s="5"/>
      <c r="P6" s="2">
        <v>2</v>
      </c>
      <c r="Q6" s="2">
        <v>3</v>
      </c>
      <c r="R6" s="74"/>
      <c r="S6" s="75"/>
      <c r="T6" s="78"/>
    </row>
    <row r="7" spans="1:20" ht="15" customHeight="1">
      <c r="A7" s="79" t="s">
        <v>15</v>
      </c>
      <c r="B7" s="81" t="s">
        <v>43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1"/>
    </row>
    <row r="8" spans="1:20" ht="57" customHeight="1" thickBot="1">
      <c r="A8" s="80"/>
      <c r="B8" s="23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4"/>
    </row>
    <row r="9" spans="1:20" ht="16.5" thickBot="1">
      <c r="A9" s="24" t="s">
        <v>24</v>
      </c>
      <c r="B9" s="84">
        <v>80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6"/>
      <c r="T9" s="8"/>
    </row>
    <row r="10" spans="1:20" ht="15.75" customHeight="1" thickTop="1">
      <c r="A10" s="79" t="s">
        <v>16</v>
      </c>
      <c r="B10" s="87" t="s">
        <v>27</v>
      </c>
      <c r="C10" s="88"/>
      <c r="D10" s="88"/>
      <c r="E10" s="88"/>
      <c r="F10" s="88"/>
      <c r="G10" s="89"/>
      <c r="H10" s="87" t="s">
        <v>27</v>
      </c>
      <c r="I10" s="88"/>
      <c r="J10" s="88"/>
      <c r="K10" s="88"/>
      <c r="L10" s="88"/>
      <c r="M10" s="89"/>
      <c r="N10" s="93" t="s">
        <v>39</v>
      </c>
      <c r="O10" s="94"/>
      <c r="P10" s="94"/>
      <c r="Q10" s="94"/>
      <c r="R10" s="94"/>
      <c r="S10" s="95"/>
      <c r="T10" s="82"/>
    </row>
    <row r="11" spans="1:20" ht="15.75" thickBot="1">
      <c r="A11" s="80"/>
      <c r="B11" s="90"/>
      <c r="C11" s="91"/>
      <c r="D11" s="91"/>
      <c r="E11" s="91"/>
      <c r="F11" s="91"/>
      <c r="G11" s="92"/>
      <c r="H11" s="90"/>
      <c r="I11" s="91"/>
      <c r="J11" s="91"/>
      <c r="K11" s="91"/>
      <c r="L11" s="91"/>
      <c r="M11" s="92"/>
      <c r="N11" s="96"/>
      <c r="O11" s="97"/>
      <c r="P11" s="97"/>
      <c r="Q11" s="97"/>
      <c r="R11" s="97"/>
      <c r="S11" s="98"/>
      <c r="T11" s="83"/>
    </row>
    <row r="12" spans="1:20" ht="16.5" thickBot="1">
      <c r="A12" s="24" t="s">
        <v>2</v>
      </c>
      <c r="B12" s="6">
        <v>50</v>
      </c>
      <c r="C12" s="37"/>
      <c r="D12" s="33"/>
      <c r="E12" s="2"/>
      <c r="F12" s="2"/>
      <c r="G12" s="3">
        <v>50</v>
      </c>
      <c r="H12" s="2">
        <v>60</v>
      </c>
      <c r="I12" s="2"/>
      <c r="J12" s="1"/>
      <c r="K12" s="39"/>
      <c r="L12" s="33"/>
      <c r="M12" s="3">
        <v>60</v>
      </c>
      <c r="N12" s="2">
        <v>40</v>
      </c>
      <c r="O12" s="99"/>
      <c r="P12" s="100"/>
      <c r="Q12" s="99"/>
      <c r="R12" s="100"/>
      <c r="S12" s="3">
        <v>40</v>
      </c>
      <c r="T12" s="43">
        <v>50</v>
      </c>
    </row>
    <row r="13" spans="1:20" ht="16.5" thickBot="1">
      <c r="A13" s="25" t="s">
        <v>3</v>
      </c>
      <c r="B13" s="48">
        <f>B12*B9</f>
        <v>4000</v>
      </c>
      <c r="C13" s="38"/>
      <c r="D13" s="35"/>
      <c r="E13" s="4"/>
      <c r="F13" s="4"/>
      <c r="G13" s="31">
        <f>G12*B9</f>
        <v>4000</v>
      </c>
      <c r="H13" s="34">
        <f>B9*H12</f>
        <v>4800</v>
      </c>
      <c r="I13" s="40"/>
      <c r="J13" s="35"/>
      <c r="K13" s="6"/>
      <c r="L13" s="4"/>
      <c r="M13" s="31">
        <f>B9*M12</f>
        <v>4800</v>
      </c>
      <c r="N13" s="4">
        <f>N12*B9</f>
        <v>3200</v>
      </c>
      <c r="O13" s="101"/>
      <c r="P13" s="102"/>
      <c r="Q13" s="101"/>
      <c r="R13" s="102"/>
      <c r="S13" s="31">
        <f>S12*B9</f>
        <v>3200</v>
      </c>
      <c r="T13" s="32">
        <f>T12*B9</f>
        <v>4000</v>
      </c>
    </row>
    <row r="14" spans="1:20" ht="15.75" customHeight="1" thickTop="1">
      <c r="A14" s="79" t="s">
        <v>15</v>
      </c>
      <c r="B14" s="224" t="s">
        <v>44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6"/>
    </row>
    <row r="15" spans="1:20" ht="52.5" customHeight="1" thickBot="1">
      <c r="A15" s="80"/>
      <c r="B15" s="227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9"/>
    </row>
    <row r="16" spans="1:20" ht="16.5" thickBot="1">
      <c r="A16" s="24" t="s">
        <v>25</v>
      </c>
      <c r="B16" s="84">
        <v>125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6"/>
      <c r="T16" s="8"/>
    </row>
    <row r="17" spans="1:20" ht="15.75" customHeight="1" thickTop="1">
      <c r="A17" s="79" t="s">
        <v>16</v>
      </c>
      <c r="B17" s="87" t="s">
        <v>29</v>
      </c>
      <c r="C17" s="88"/>
      <c r="D17" s="88"/>
      <c r="E17" s="88"/>
      <c r="F17" s="88"/>
      <c r="G17" s="89"/>
      <c r="H17" s="87" t="s">
        <v>29</v>
      </c>
      <c r="I17" s="88"/>
      <c r="J17" s="88"/>
      <c r="K17" s="88"/>
      <c r="L17" s="88"/>
      <c r="M17" s="89"/>
      <c r="N17" s="93" t="s">
        <v>35</v>
      </c>
      <c r="O17" s="94"/>
      <c r="P17" s="94"/>
      <c r="Q17" s="94"/>
      <c r="R17" s="94"/>
      <c r="S17" s="95"/>
      <c r="T17" s="82"/>
    </row>
    <row r="18" spans="1:20" ht="15.75" thickBot="1">
      <c r="A18" s="80"/>
      <c r="B18" s="90"/>
      <c r="C18" s="91"/>
      <c r="D18" s="91"/>
      <c r="E18" s="91"/>
      <c r="F18" s="91"/>
      <c r="G18" s="92"/>
      <c r="H18" s="90"/>
      <c r="I18" s="91"/>
      <c r="J18" s="91"/>
      <c r="K18" s="91"/>
      <c r="L18" s="91"/>
      <c r="M18" s="92"/>
      <c r="N18" s="96"/>
      <c r="O18" s="97"/>
      <c r="P18" s="97"/>
      <c r="Q18" s="97"/>
      <c r="R18" s="97"/>
      <c r="S18" s="98"/>
      <c r="T18" s="83"/>
    </row>
    <row r="19" spans="1:20" ht="16.5" thickBot="1">
      <c r="A19" s="24" t="s">
        <v>2</v>
      </c>
      <c r="B19" s="6">
        <v>45</v>
      </c>
      <c r="C19" s="37"/>
      <c r="D19" s="33"/>
      <c r="E19" s="2"/>
      <c r="F19" s="2"/>
      <c r="G19" s="3">
        <v>45</v>
      </c>
      <c r="H19" s="2">
        <v>50</v>
      </c>
      <c r="I19" s="10"/>
      <c r="J19" s="11"/>
      <c r="K19" s="12"/>
      <c r="L19" s="9"/>
      <c r="M19" s="3">
        <v>50</v>
      </c>
      <c r="N19" s="2">
        <v>40</v>
      </c>
      <c r="O19" s="103"/>
      <c r="P19" s="104"/>
      <c r="Q19" s="103"/>
      <c r="R19" s="104"/>
      <c r="S19" s="3">
        <v>40</v>
      </c>
      <c r="T19" s="43">
        <f>(B19+H19+N19)/3</f>
        <v>45</v>
      </c>
    </row>
    <row r="20" spans="1:20" ht="16.5" thickBot="1">
      <c r="A20" s="25" t="s">
        <v>3</v>
      </c>
      <c r="B20" s="34">
        <f>B19*B16</f>
        <v>5625</v>
      </c>
      <c r="C20" s="38"/>
      <c r="D20" s="35"/>
      <c r="E20" s="4"/>
      <c r="F20" s="4"/>
      <c r="G20" s="31">
        <f>G19*B16</f>
        <v>5625</v>
      </c>
      <c r="H20" s="4">
        <f>B16*H19</f>
        <v>6250</v>
      </c>
      <c r="I20" s="14"/>
      <c r="J20" s="15"/>
      <c r="K20" s="17"/>
      <c r="L20" s="13"/>
      <c r="M20" s="31">
        <f>B16*M19</f>
        <v>6250</v>
      </c>
      <c r="N20" s="4">
        <f>N19*B16</f>
        <v>5000</v>
      </c>
      <c r="O20" s="105"/>
      <c r="P20" s="106"/>
      <c r="Q20" s="105"/>
      <c r="R20" s="106"/>
      <c r="S20" s="31">
        <f>B16*S19</f>
        <v>5000</v>
      </c>
      <c r="T20" s="32">
        <f>T19*B16</f>
        <v>5625</v>
      </c>
    </row>
    <row r="21" spans="1:20" ht="15" customHeight="1" thickTop="1">
      <c r="A21" s="107" t="s">
        <v>15</v>
      </c>
      <c r="B21" s="235" t="s">
        <v>58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7"/>
    </row>
    <row r="22" spans="1:20" ht="50.25" customHeight="1" thickBot="1">
      <c r="A22" s="80"/>
      <c r="B22" s="227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</row>
    <row r="23" spans="1:20" ht="16.5" thickBot="1">
      <c r="A23" s="24" t="s">
        <v>25</v>
      </c>
      <c r="B23" s="84">
        <v>53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10"/>
      <c r="T23" s="8"/>
    </row>
    <row r="24" spans="1:20" ht="14.25" customHeight="1">
      <c r="A24" s="79" t="s">
        <v>16</v>
      </c>
      <c r="B24" s="93" t="s">
        <v>28</v>
      </c>
      <c r="C24" s="94"/>
      <c r="D24" s="94"/>
      <c r="E24" s="94"/>
      <c r="F24" s="94"/>
      <c r="G24" s="95"/>
      <c r="H24" s="93" t="s">
        <v>28</v>
      </c>
      <c r="I24" s="94"/>
      <c r="J24" s="94"/>
      <c r="K24" s="94"/>
      <c r="L24" s="94"/>
      <c r="M24" s="95"/>
      <c r="N24" s="93" t="s">
        <v>30</v>
      </c>
      <c r="O24" s="94"/>
      <c r="P24" s="94"/>
      <c r="Q24" s="94"/>
      <c r="R24" s="94"/>
      <c r="S24" s="95"/>
      <c r="T24" s="82"/>
    </row>
    <row r="25" spans="1:20" ht="15.75" thickBot="1">
      <c r="A25" s="80"/>
      <c r="B25" s="96"/>
      <c r="C25" s="97"/>
      <c r="D25" s="97"/>
      <c r="E25" s="97"/>
      <c r="F25" s="97"/>
      <c r="G25" s="98"/>
      <c r="H25" s="96"/>
      <c r="I25" s="97"/>
      <c r="J25" s="97"/>
      <c r="K25" s="97"/>
      <c r="L25" s="97"/>
      <c r="M25" s="98"/>
      <c r="N25" s="96"/>
      <c r="O25" s="97"/>
      <c r="P25" s="97"/>
      <c r="Q25" s="97"/>
      <c r="R25" s="97"/>
      <c r="S25" s="98"/>
      <c r="T25" s="83"/>
    </row>
    <row r="26" spans="1:20" ht="16.5" thickBot="1">
      <c r="A26" s="24" t="s">
        <v>4</v>
      </c>
      <c r="B26" s="6">
        <v>45</v>
      </c>
      <c r="C26" s="33"/>
      <c r="D26" s="99"/>
      <c r="E26" s="111"/>
      <c r="F26" s="2"/>
      <c r="G26" s="3">
        <v>45</v>
      </c>
      <c r="H26" s="2">
        <v>50</v>
      </c>
      <c r="I26" s="2"/>
      <c r="J26" s="99"/>
      <c r="K26" s="100"/>
      <c r="L26" s="99">
        <v>50</v>
      </c>
      <c r="M26" s="100"/>
      <c r="N26" s="2">
        <v>35</v>
      </c>
      <c r="O26" s="99"/>
      <c r="P26" s="100"/>
      <c r="Q26" s="99"/>
      <c r="R26" s="100"/>
      <c r="S26" s="2">
        <v>35</v>
      </c>
      <c r="T26" s="43">
        <v>43</v>
      </c>
    </row>
    <row r="27" spans="1:20" ht="18" customHeight="1" thickBot="1">
      <c r="A27" s="25" t="s">
        <v>3</v>
      </c>
      <c r="B27" s="34">
        <f>B26*B23</f>
        <v>2385</v>
      </c>
      <c r="C27" s="35"/>
      <c r="D27" s="101"/>
      <c r="E27" s="102"/>
      <c r="F27" s="4"/>
      <c r="G27" s="31">
        <f>G26*B23</f>
        <v>2385</v>
      </c>
      <c r="H27" s="4">
        <f>H26*B23</f>
        <v>2650</v>
      </c>
      <c r="I27" s="4"/>
      <c r="J27" s="101"/>
      <c r="K27" s="102"/>
      <c r="L27" s="101">
        <f>L26*B23</f>
        <v>2650</v>
      </c>
      <c r="M27" s="102"/>
      <c r="N27" s="4">
        <f>B23*N26</f>
        <v>1855</v>
      </c>
      <c r="O27" s="101"/>
      <c r="P27" s="102"/>
      <c r="Q27" s="101"/>
      <c r="R27" s="102"/>
      <c r="S27" s="4">
        <f>S26*B23</f>
        <v>1855</v>
      </c>
      <c r="T27" s="32">
        <f>T26*B23</f>
        <v>2279</v>
      </c>
    </row>
    <row r="28" spans="1:20" ht="0.75" customHeight="1" hidden="1" thickBot="1" thickTop="1">
      <c r="A28" s="51" t="s">
        <v>15</v>
      </c>
      <c r="B28" s="87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113"/>
    </row>
    <row r="29" spans="1:20" ht="15.75" thickTop="1">
      <c r="A29" s="107" t="s">
        <v>15</v>
      </c>
      <c r="B29" s="122" t="s">
        <v>45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4"/>
      <c r="T29" s="125"/>
    </row>
    <row r="30" spans="1:20" ht="57" customHeight="1" thickBot="1">
      <c r="A30" s="112"/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8"/>
    </row>
    <row r="31" spans="1:20" ht="17.25" thickBot="1" thickTop="1">
      <c r="A31" s="25" t="s">
        <v>26</v>
      </c>
      <c r="B31" s="129">
        <v>20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1"/>
    </row>
    <row r="32" spans="1:20" ht="15" customHeight="1" thickTop="1">
      <c r="A32" s="107" t="s">
        <v>16</v>
      </c>
      <c r="B32" s="93" t="s">
        <v>28</v>
      </c>
      <c r="C32" s="94"/>
      <c r="D32" s="94"/>
      <c r="E32" s="94"/>
      <c r="F32" s="94"/>
      <c r="G32" s="95"/>
      <c r="H32" s="93" t="s">
        <v>28</v>
      </c>
      <c r="I32" s="94"/>
      <c r="J32" s="94"/>
      <c r="K32" s="94"/>
      <c r="L32" s="94"/>
      <c r="M32" s="95"/>
      <c r="N32" s="93" t="s">
        <v>30</v>
      </c>
      <c r="O32" s="94"/>
      <c r="P32" s="94"/>
      <c r="Q32" s="94"/>
      <c r="R32" s="94"/>
      <c r="S32" s="95"/>
      <c r="T32" s="108"/>
    </row>
    <row r="33" spans="1:20" ht="15.75" thickBot="1">
      <c r="A33" s="112"/>
      <c r="B33" s="96"/>
      <c r="C33" s="97"/>
      <c r="D33" s="97"/>
      <c r="E33" s="97"/>
      <c r="F33" s="97"/>
      <c r="G33" s="98"/>
      <c r="H33" s="96"/>
      <c r="I33" s="97"/>
      <c r="J33" s="97"/>
      <c r="K33" s="97"/>
      <c r="L33" s="97"/>
      <c r="M33" s="98"/>
      <c r="N33" s="96"/>
      <c r="O33" s="97"/>
      <c r="P33" s="97"/>
      <c r="Q33" s="97"/>
      <c r="R33" s="97"/>
      <c r="S33" s="98"/>
      <c r="T33" s="118"/>
    </row>
    <row r="34" spans="1:20" ht="17.25" thickBot="1" thickTop="1">
      <c r="A34" s="25" t="s">
        <v>4</v>
      </c>
      <c r="B34" s="29">
        <v>35</v>
      </c>
      <c r="C34" s="30"/>
      <c r="D34" s="119"/>
      <c r="E34" s="120"/>
      <c r="F34" s="4"/>
      <c r="G34" s="31">
        <v>35</v>
      </c>
      <c r="H34" s="4">
        <v>40</v>
      </c>
      <c r="I34" s="4"/>
      <c r="J34" s="119"/>
      <c r="K34" s="120"/>
      <c r="L34" s="114">
        <v>40</v>
      </c>
      <c r="M34" s="120"/>
      <c r="N34" s="4">
        <v>35</v>
      </c>
      <c r="O34" s="119"/>
      <c r="P34" s="120"/>
      <c r="Q34" s="119"/>
      <c r="R34" s="120"/>
      <c r="S34" s="31">
        <v>35</v>
      </c>
      <c r="T34" s="32">
        <v>36</v>
      </c>
    </row>
    <row r="35" spans="1:20" ht="17.25" thickBot="1" thickTop="1">
      <c r="A35" s="25" t="s">
        <v>3</v>
      </c>
      <c r="B35" s="49">
        <f>B34*B31</f>
        <v>700</v>
      </c>
      <c r="C35" s="30"/>
      <c r="D35" s="119"/>
      <c r="E35" s="120"/>
      <c r="F35" s="4"/>
      <c r="G35" s="31">
        <f>G34*B31</f>
        <v>700</v>
      </c>
      <c r="H35" s="4">
        <f>H34*B31</f>
        <v>800</v>
      </c>
      <c r="I35" s="4"/>
      <c r="J35" s="119"/>
      <c r="K35" s="120"/>
      <c r="L35" s="114">
        <f>L34*B31</f>
        <v>800</v>
      </c>
      <c r="M35" s="121"/>
      <c r="N35" s="4">
        <f>B31*N34</f>
        <v>700</v>
      </c>
      <c r="O35" s="119"/>
      <c r="P35" s="120"/>
      <c r="Q35" s="119"/>
      <c r="R35" s="120"/>
      <c r="S35" s="4">
        <f>B31*S34</f>
        <v>700</v>
      </c>
      <c r="T35" s="32">
        <f>T34*B31</f>
        <v>720</v>
      </c>
    </row>
    <row r="36" spans="1:20" ht="15" customHeight="1" thickTop="1">
      <c r="A36" s="107" t="s">
        <v>15</v>
      </c>
      <c r="B36" s="60" t="s">
        <v>46</v>
      </c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9"/>
    </row>
    <row r="37" spans="1:20" ht="48" customHeight="1" thickBot="1">
      <c r="A37" s="132"/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2"/>
    </row>
    <row r="38" spans="1:20" ht="17.25" thickBot="1" thickTop="1">
      <c r="A38" s="25" t="s">
        <v>25</v>
      </c>
      <c r="B38" s="129">
        <v>70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1"/>
    </row>
    <row r="39" spans="1:20" ht="15" customHeight="1" thickTop="1">
      <c r="A39" s="107" t="s">
        <v>16</v>
      </c>
      <c r="B39" s="93" t="s">
        <v>31</v>
      </c>
      <c r="C39" s="94"/>
      <c r="D39" s="94"/>
      <c r="E39" s="94"/>
      <c r="F39" s="94"/>
      <c r="G39" s="95"/>
      <c r="H39" s="93" t="s">
        <v>31</v>
      </c>
      <c r="I39" s="94"/>
      <c r="J39" s="94"/>
      <c r="K39" s="94"/>
      <c r="L39" s="94"/>
      <c r="M39" s="95"/>
      <c r="N39" s="87" t="s">
        <v>32</v>
      </c>
      <c r="O39" s="88"/>
      <c r="P39" s="88"/>
      <c r="Q39" s="88"/>
      <c r="R39" s="88"/>
      <c r="S39" s="89"/>
      <c r="T39" s="108"/>
    </row>
    <row r="40" spans="1:20" ht="15.75" thickBot="1">
      <c r="A40" s="112"/>
      <c r="B40" s="96"/>
      <c r="C40" s="97"/>
      <c r="D40" s="97"/>
      <c r="E40" s="97"/>
      <c r="F40" s="97"/>
      <c r="G40" s="98"/>
      <c r="H40" s="96"/>
      <c r="I40" s="97"/>
      <c r="J40" s="97"/>
      <c r="K40" s="97"/>
      <c r="L40" s="97"/>
      <c r="M40" s="98"/>
      <c r="N40" s="90"/>
      <c r="O40" s="91"/>
      <c r="P40" s="91"/>
      <c r="Q40" s="91"/>
      <c r="R40" s="91"/>
      <c r="S40" s="92"/>
      <c r="T40" s="118"/>
    </row>
    <row r="41" spans="1:20" ht="17.25" thickBot="1" thickTop="1">
      <c r="A41" s="25" t="s">
        <v>4</v>
      </c>
      <c r="B41" s="29">
        <v>45</v>
      </c>
      <c r="C41" s="30"/>
      <c r="D41" s="119"/>
      <c r="E41" s="120"/>
      <c r="F41" s="4"/>
      <c r="G41" s="31">
        <v>45</v>
      </c>
      <c r="H41" s="4">
        <v>50</v>
      </c>
      <c r="I41" s="4"/>
      <c r="J41" s="119"/>
      <c r="K41" s="120"/>
      <c r="L41" s="114">
        <v>50</v>
      </c>
      <c r="M41" s="120"/>
      <c r="N41" s="4">
        <v>35</v>
      </c>
      <c r="O41" s="119"/>
      <c r="P41" s="120"/>
      <c r="Q41" s="119"/>
      <c r="R41" s="120"/>
      <c r="S41" s="4">
        <v>35</v>
      </c>
      <c r="T41" s="32">
        <v>43</v>
      </c>
    </row>
    <row r="42" spans="1:20" ht="17.25" thickBot="1" thickTop="1">
      <c r="A42" s="25" t="s">
        <v>3</v>
      </c>
      <c r="B42" s="29">
        <f>B41*B38</f>
        <v>3150</v>
      </c>
      <c r="C42" s="30"/>
      <c r="D42" s="119"/>
      <c r="E42" s="120"/>
      <c r="F42" s="4"/>
      <c r="G42" s="31">
        <f>G41*B38</f>
        <v>3150</v>
      </c>
      <c r="H42" s="4">
        <f>H41*B38</f>
        <v>3500</v>
      </c>
      <c r="I42" s="4"/>
      <c r="J42" s="119"/>
      <c r="K42" s="120"/>
      <c r="L42" s="114">
        <f>L41*B38</f>
        <v>3500</v>
      </c>
      <c r="M42" s="121"/>
      <c r="N42" s="4">
        <f>B38*N41</f>
        <v>2450</v>
      </c>
      <c r="O42" s="119"/>
      <c r="P42" s="120"/>
      <c r="Q42" s="119"/>
      <c r="R42" s="120"/>
      <c r="S42" s="4">
        <f>B38*S41</f>
        <v>2450</v>
      </c>
      <c r="T42" s="32">
        <f>T41*B38</f>
        <v>3010</v>
      </c>
    </row>
    <row r="43" spans="1:20" ht="15.75" thickTop="1">
      <c r="A43" s="107" t="s">
        <v>15</v>
      </c>
      <c r="B43" s="60" t="s">
        <v>47</v>
      </c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4"/>
    </row>
    <row r="44" spans="1:20" ht="50.25" customHeight="1" thickBot="1">
      <c r="A44" s="112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7"/>
    </row>
    <row r="45" spans="1:20" ht="17.25" thickBot="1" thickTop="1">
      <c r="A45" s="25" t="s">
        <v>25</v>
      </c>
      <c r="B45" s="114">
        <v>10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6"/>
    </row>
    <row r="46" spans="1:20" ht="15" customHeight="1" thickTop="1">
      <c r="A46" s="107" t="s">
        <v>16</v>
      </c>
      <c r="B46" s="93" t="s">
        <v>31</v>
      </c>
      <c r="C46" s="94"/>
      <c r="D46" s="94"/>
      <c r="E46" s="94"/>
      <c r="F46" s="94"/>
      <c r="G46" s="95"/>
      <c r="H46" s="93" t="s">
        <v>31</v>
      </c>
      <c r="I46" s="94"/>
      <c r="J46" s="94"/>
      <c r="K46" s="94"/>
      <c r="L46" s="94"/>
      <c r="M46" s="95"/>
      <c r="N46" s="93" t="s">
        <v>30</v>
      </c>
      <c r="O46" s="94"/>
      <c r="P46" s="94"/>
      <c r="Q46" s="94"/>
      <c r="R46" s="94"/>
      <c r="S46" s="95"/>
      <c r="T46" s="108"/>
    </row>
    <row r="47" spans="1:20" ht="15.75" thickBot="1">
      <c r="A47" s="112"/>
      <c r="B47" s="96"/>
      <c r="C47" s="97"/>
      <c r="D47" s="97"/>
      <c r="E47" s="97"/>
      <c r="F47" s="97"/>
      <c r="G47" s="98"/>
      <c r="H47" s="96"/>
      <c r="I47" s="97"/>
      <c r="J47" s="97"/>
      <c r="K47" s="97"/>
      <c r="L47" s="97"/>
      <c r="M47" s="98"/>
      <c r="N47" s="96"/>
      <c r="O47" s="97"/>
      <c r="P47" s="97"/>
      <c r="Q47" s="97"/>
      <c r="R47" s="97"/>
      <c r="S47" s="98"/>
      <c r="T47" s="118"/>
    </row>
    <row r="48" spans="1:20" ht="16.5" thickTop="1">
      <c r="A48" s="107" t="s">
        <v>4</v>
      </c>
      <c r="B48" s="66">
        <v>35</v>
      </c>
      <c r="C48" s="36"/>
      <c r="D48" s="60"/>
      <c r="E48" s="144"/>
      <c r="F48" s="66"/>
      <c r="G48" s="147">
        <v>35</v>
      </c>
      <c r="H48" s="66">
        <v>40</v>
      </c>
      <c r="I48" s="66"/>
      <c r="J48" s="60"/>
      <c r="K48" s="144"/>
      <c r="L48" s="150">
        <v>40</v>
      </c>
      <c r="M48" s="144"/>
      <c r="N48" s="66">
        <v>35</v>
      </c>
      <c r="O48" s="60"/>
      <c r="P48" s="144"/>
      <c r="Q48" s="60"/>
      <c r="R48" s="144"/>
      <c r="S48" s="66">
        <v>35</v>
      </c>
      <c r="T48" s="148">
        <v>36</v>
      </c>
    </row>
    <row r="49" spans="1:20" ht="2.25" customHeight="1" thickBot="1">
      <c r="A49" s="112"/>
      <c r="B49" s="146"/>
      <c r="C49" s="41"/>
      <c r="D49" s="126"/>
      <c r="E49" s="145"/>
      <c r="F49" s="143"/>
      <c r="G49" s="143"/>
      <c r="H49" s="143"/>
      <c r="I49" s="143"/>
      <c r="J49" s="126"/>
      <c r="K49" s="145"/>
      <c r="L49" s="126"/>
      <c r="M49" s="145"/>
      <c r="N49" s="143"/>
      <c r="O49" s="126"/>
      <c r="P49" s="145"/>
      <c r="Q49" s="126"/>
      <c r="R49" s="145"/>
      <c r="S49" s="143"/>
      <c r="T49" s="149"/>
    </row>
    <row r="50" spans="1:20" ht="17.25" thickBot="1" thickTop="1">
      <c r="A50" s="25" t="s">
        <v>3</v>
      </c>
      <c r="B50" s="29">
        <f>B48*B45</f>
        <v>350</v>
      </c>
      <c r="C50" s="30"/>
      <c r="D50" s="119"/>
      <c r="E50" s="120"/>
      <c r="F50" s="4"/>
      <c r="G50" s="31">
        <f>G48*B45</f>
        <v>350</v>
      </c>
      <c r="H50" s="4">
        <f>H48*B45</f>
        <v>400</v>
      </c>
      <c r="I50" s="4"/>
      <c r="J50" s="119"/>
      <c r="K50" s="120"/>
      <c r="L50" s="114">
        <f>L48*B45</f>
        <v>400</v>
      </c>
      <c r="M50" s="121"/>
      <c r="N50" s="4">
        <f>B45*N48</f>
        <v>350</v>
      </c>
      <c r="O50" s="119"/>
      <c r="P50" s="120"/>
      <c r="Q50" s="119"/>
      <c r="R50" s="120"/>
      <c r="S50" s="4">
        <f>B45*S48</f>
        <v>350</v>
      </c>
      <c r="T50" s="32">
        <f>T48*B45</f>
        <v>360</v>
      </c>
    </row>
    <row r="51" spans="1:20" ht="15.75" thickTop="1">
      <c r="A51" s="107" t="s">
        <v>15</v>
      </c>
      <c r="B51" s="87" t="s">
        <v>48</v>
      </c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2"/>
    </row>
    <row r="52" spans="1:20" ht="43.5" customHeight="1" thickBot="1">
      <c r="A52" s="112"/>
      <c r="B52" s="153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5"/>
    </row>
    <row r="53" spans="1:20" ht="17.25" thickBot="1" thickTop="1">
      <c r="A53" s="25" t="s">
        <v>26</v>
      </c>
      <c r="B53" s="114">
        <v>20</v>
      </c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6"/>
    </row>
    <row r="54" spans="1:20" ht="15" customHeight="1" thickTop="1">
      <c r="A54" s="107" t="s">
        <v>16</v>
      </c>
      <c r="B54" s="93" t="s">
        <v>31</v>
      </c>
      <c r="C54" s="94"/>
      <c r="D54" s="94"/>
      <c r="E54" s="94"/>
      <c r="F54" s="94"/>
      <c r="G54" s="95"/>
      <c r="H54" s="93" t="s">
        <v>31</v>
      </c>
      <c r="I54" s="94"/>
      <c r="J54" s="94"/>
      <c r="K54" s="94"/>
      <c r="L54" s="94"/>
      <c r="M54" s="95"/>
      <c r="N54" s="93" t="s">
        <v>30</v>
      </c>
      <c r="O54" s="94"/>
      <c r="P54" s="94"/>
      <c r="Q54" s="94"/>
      <c r="R54" s="94"/>
      <c r="S54" s="95"/>
      <c r="T54" s="108"/>
    </row>
    <row r="55" spans="1:20" ht="15.75" customHeight="1" thickBot="1">
      <c r="A55" s="112"/>
      <c r="B55" s="96"/>
      <c r="C55" s="97"/>
      <c r="D55" s="97"/>
      <c r="E55" s="97"/>
      <c r="F55" s="97"/>
      <c r="G55" s="98"/>
      <c r="H55" s="96"/>
      <c r="I55" s="97"/>
      <c r="J55" s="97"/>
      <c r="K55" s="97"/>
      <c r="L55" s="97"/>
      <c r="M55" s="98"/>
      <c r="N55" s="96"/>
      <c r="O55" s="97"/>
      <c r="P55" s="97"/>
      <c r="Q55" s="97"/>
      <c r="R55" s="97"/>
      <c r="S55" s="98"/>
      <c r="T55" s="118"/>
    </row>
    <row r="56" spans="1:20" ht="17.25" thickBot="1" thickTop="1">
      <c r="A56" s="25" t="s">
        <v>4</v>
      </c>
      <c r="B56" s="29">
        <v>35</v>
      </c>
      <c r="C56" s="30"/>
      <c r="D56" s="119"/>
      <c r="E56" s="120"/>
      <c r="F56" s="4"/>
      <c r="G56" s="31">
        <v>35</v>
      </c>
      <c r="H56" s="4">
        <v>40</v>
      </c>
      <c r="I56" s="4"/>
      <c r="J56" s="119"/>
      <c r="K56" s="120"/>
      <c r="L56" s="114">
        <v>40</v>
      </c>
      <c r="M56" s="120"/>
      <c r="N56" s="4">
        <v>35</v>
      </c>
      <c r="O56" s="119"/>
      <c r="P56" s="120"/>
      <c r="Q56" s="119"/>
      <c r="R56" s="120"/>
      <c r="S56" s="31">
        <v>35</v>
      </c>
      <c r="T56" s="32">
        <v>36</v>
      </c>
    </row>
    <row r="57" spans="1:20" ht="17.25" thickBot="1" thickTop="1">
      <c r="A57" s="25" t="s">
        <v>3</v>
      </c>
      <c r="B57" s="29">
        <f>B56*B53</f>
        <v>700</v>
      </c>
      <c r="C57" s="30"/>
      <c r="D57" s="119"/>
      <c r="E57" s="120"/>
      <c r="F57" s="4"/>
      <c r="G57" s="31">
        <f>G56*B53</f>
        <v>700</v>
      </c>
      <c r="H57" s="4">
        <f>H56*B53</f>
        <v>800</v>
      </c>
      <c r="I57" s="4"/>
      <c r="J57" s="119"/>
      <c r="K57" s="120"/>
      <c r="L57" s="114">
        <f>L56*B53</f>
        <v>800</v>
      </c>
      <c r="M57" s="121"/>
      <c r="N57" s="4">
        <f>B53*N56</f>
        <v>700</v>
      </c>
      <c r="O57" s="119"/>
      <c r="P57" s="120"/>
      <c r="Q57" s="119"/>
      <c r="R57" s="120"/>
      <c r="S57" s="31">
        <f>B53*S56</f>
        <v>700</v>
      </c>
      <c r="T57" s="32">
        <f>T56*B53</f>
        <v>720</v>
      </c>
    </row>
    <row r="58" spans="1:20" ht="15" customHeight="1" thickTop="1">
      <c r="A58" s="107" t="s">
        <v>15</v>
      </c>
      <c r="B58" s="60" t="s">
        <v>49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4"/>
    </row>
    <row r="59" spans="1:20" ht="46.5" customHeight="1" thickBot="1">
      <c r="A59" s="112"/>
      <c r="B59" s="135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7"/>
    </row>
    <row r="60" spans="1:20" ht="17.25" thickBot="1" thickTop="1">
      <c r="A60" s="26" t="s">
        <v>25</v>
      </c>
      <c r="B60" s="114">
        <v>25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6"/>
    </row>
    <row r="61" spans="1:20" ht="15" customHeight="1" thickTop="1">
      <c r="A61" s="117" t="s">
        <v>16</v>
      </c>
      <c r="B61" s="93" t="s">
        <v>39</v>
      </c>
      <c r="C61" s="94"/>
      <c r="D61" s="94"/>
      <c r="E61" s="94"/>
      <c r="F61" s="94"/>
      <c r="G61" s="95"/>
      <c r="H61" s="93" t="s">
        <v>39</v>
      </c>
      <c r="I61" s="94"/>
      <c r="J61" s="94"/>
      <c r="K61" s="94"/>
      <c r="L61" s="94"/>
      <c r="M61" s="95"/>
      <c r="N61" s="93" t="s">
        <v>59</v>
      </c>
      <c r="O61" s="94"/>
      <c r="P61" s="94"/>
      <c r="Q61" s="94"/>
      <c r="R61" s="94"/>
      <c r="S61" s="95"/>
      <c r="T61" s="108"/>
    </row>
    <row r="62" spans="1:20" ht="15.75" thickBot="1">
      <c r="A62" s="112"/>
      <c r="B62" s="96"/>
      <c r="C62" s="97"/>
      <c r="D62" s="97"/>
      <c r="E62" s="97"/>
      <c r="F62" s="97"/>
      <c r="G62" s="98"/>
      <c r="H62" s="96"/>
      <c r="I62" s="97"/>
      <c r="J62" s="97"/>
      <c r="K62" s="97"/>
      <c r="L62" s="97"/>
      <c r="M62" s="98"/>
      <c r="N62" s="96"/>
      <c r="O62" s="97"/>
      <c r="P62" s="97"/>
      <c r="Q62" s="97"/>
      <c r="R62" s="97"/>
      <c r="S62" s="98"/>
      <c r="T62" s="118"/>
    </row>
    <row r="63" spans="1:20" ht="17.25" thickBot="1" thickTop="1">
      <c r="A63" s="26" t="s">
        <v>4</v>
      </c>
      <c r="B63" s="29">
        <v>45</v>
      </c>
      <c r="C63" s="30"/>
      <c r="D63" s="119"/>
      <c r="E63" s="120"/>
      <c r="F63" s="4"/>
      <c r="G63" s="31">
        <v>45</v>
      </c>
      <c r="H63" s="4">
        <v>50</v>
      </c>
      <c r="I63" s="4"/>
      <c r="J63" s="119"/>
      <c r="K63" s="120"/>
      <c r="L63" s="114">
        <v>50</v>
      </c>
      <c r="M63" s="121"/>
      <c r="N63" s="4">
        <v>35</v>
      </c>
      <c r="O63" s="119"/>
      <c r="P63" s="120"/>
      <c r="Q63" s="119"/>
      <c r="R63" s="120"/>
      <c r="S63" s="31">
        <v>35</v>
      </c>
      <c r="T63" s="32">
        <v>43</v>
      </c>
    </row>
    <row r="64" spans="1:20" ht="24" customHeight="1" thickBot="1" thickTop="1">
      <c r="A64" s="26" t="s">
        <v>3</v>
      </c>
      <c r="B64" s="29">
        <f>B63*B60</f>
        <v>1125</v>
      </c>
      <c r="C64" s="30"/>
      <c r="D64" s="119"/>
      <c r="E64" s="120"/>
      <c r="F64" s="4">
        <f>F63*B60</f>
        <v>0</v>
      </c>
      <c r="G64" s="31">
        <f>G63*B60</f>
        <v>1125</v>
      </c>
      <c r="H64" s="4">
        <f>B60*H63</f>
        <v>1250</v>
      </c>
      <c r="I64" s="4"/>
      <c r="J64" s="119"/>
      <c r="K64" s="120"/>
      <c r="L64" s="114">
        <f>B60*L63</f>
        <v>1250</v>
      </c>
      <c r="M64" s="121"/>
      <c r="N64" s="4">
        <f>N63*B60</f>
        <v>875</v>
      </c>
      <c r="O64" s="119"/>
      <c r="P64" s="120"/>
      <c r="Q64" s="119"/>
      <c r="R64" s="120"/>
      <c r="S64" s="31">
        <f>S63*B60</f>
        <v>875</v>
      </c>
      <c r="T64" s="32">
        <f>T63*B60</f>
        <v>1075</v>
      </c>
    </row>
    <row r="65" spans="1:20" ht="15" customHeight="1" thickTop="1">
      <c r="A65" s="107" t="s">
        <v>15</v>
      </c>
      <c r="B65" s="60" t="s">
        <v>60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4"/>
    </row>
    <row r="66" spans="1:20" ht="46.5" customHeight="1" thickBot="1">
      <c r="A66" s="112"/>
      <c r="B66" s="135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7"/>
    </row>
    <row r="67" spans="1:20" ht="17.25" thickBot="1" thickTop="1">
      <c r="A67" s="26" t="s">
        <v>25</v>
      </c>
      <c r="B67" s="114">
        <v>40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6"/>
    </row>
    <row r="68" spans="1:20" ht="15" customHeight="1" thickTop="1">
      <c r="A68" s="117" t="s">
        <v>16</v>
      </c>
      <c r="B68" s="93" t="s">
        <v>39</v>
      </c>
      <c r="C68" s="94"/>
      <c r="D68" s="94"/>
      <c r="E68" s="94"/>
      <c r="F68" s="94"/>
      <c r="G68" s="95"/>
      <c r="H68" s="93" t="s">
        <v>39</v>
      </c>
      <c r="I68" s="94"/>
      <c r="J68" s="94"/>
      <c r="K68" s="94"/>
      <c r="L68" s="94"/>
      <c r="M68" s="95"/>
      <c r="N68" s="87" t="s">
        <v>34</v>
      </c>
      <c r="O68" s="88"/>
      <c r="P68" s="88"/>
      <c r="Q68" s="88"/>
      <c r="R68" s="88"/>
      <c r="S68" s="89"/>
      <c r="T68" s="108"/>
    </row>
    <row r="69" spans="1:20" ht="15.75" thickBot="1">
      <c r="A69" s="112"/>
      <c r="B69" s="96"/>
      <c r="C69" s="97"/>
      <c r="D69" s="97"/>
      <c r="E69" s="97"/>
      <c r="F69" s="97"/>
      <c r="G69" s="98"/>
      <c r="H69" s="96"/>
      <c r="I69" s="97"/>
      <c r="J69" s="97"/>
      <c r="K69" s="97"/>
      <c r="L69" s="97"/>
      <c r="M69" s="98"/>
      <c r="N69" s="90"/>
      <c r="O69" s="91"/>
      <c r="P69" s="91"/>
      <c r="Q69" s="91"/>
      <c r="R69" s="91"/>
      <c r="S69" s="92"/>
      <c r="T69" s="118"/>
    </row>
    <row r="70" spans="1:20" ht="17.25" thickBot="1" thickTop="1">
      <c r="A70" s="26" t="s">
        <v>4</v>
      </c>
      <c r="B70" s="29">
        <v>35</v>
      </c>
      <c r="C70" s="30"/>
      <c r="D70" s="119"/>
      <c r="E70" s="120"/>
      <c r="F70" s="4"/>
      <c r="G70" s="31">
        <v>35</v>
      </c>
      <c r="H70" s="4">
        <v>35</v>
      </c>
      <c r="I70" s="4"/>
      <c r="J70" s="119"/>
      <c r="K70" s="120"/>
      <c r="L70" s="114">
        <v>35</v>
      </c>
      <c r="M70" s="121"/>
      <c r="N70" s="4">
        <v>41</v>
      </c>
      <c r="O70" s="119"/>
      <c r="P70" s="120"/>
      <c r="Q70" s="119"/>
      <c r="R70" s="120"/>
      <c r="S70" s="31">
        <v>41</v>
      </c>
      <c r="T70" s="32">
        <v>37</v>
      </c>
    </row>
    <row r="71" spans="1:20" ht="24" customHeight="1" thickBot="1" thickTop="1">
      <c r="A71" s="26" t="s">
        <v>3</v>
      </c>
      <c r="B71" s="29">
        <f>B70*B67</f>
        <v>1400</v>
      </c>
      <c r="C71" s="30"/>
      <c r="D71" s="119"/>
      <c r="E71" s="120"/>
      <c r="F71" s="4">
        <f>F70*B67</f>
        <v>0</v>
      </c>
      <c r="G71" s="31">
        <f>G70*B67</f>
        <v>1400</v>
      </c>
      <c r="H71" s="4">
        <f>B67*H70</f>
        <v>1400</v>
      </c>
      <c r="I71" s="4"/>
      <c r="J71" s="119"/>
      <c r="K71" s="120"/>
      <c r="L71" s="114">
        <f>B67*L70</f>
        <v>1400</v>
      </c>
      <c r="M71" s="121"/>
      <c r="N71" s="4">
        <f>N70*B67</f>
        <v>1640</v>
      </c>
      <c r="O71" s="119"/>
      <c r="P71" s="120"/>
      <c r="Q71" s="119"/>
      <c r="R71" s="120"/>
      <c r="S71" s="31">
        <f>S70*B67</f>
        <v>1640</v>
      </c>
      <c r="T71" s="32">
        <f>T70*B67</f>
        <v>1480</v>
      </c>
    </row>
    <row r="72" spans="1:20" ht="58.5" customHeight="1" thickTop="1">
      <c r="A72" s="107" t="s">
        <v>15</v>
      </c>
      <c r="B72" s="60" t="s">
        <v>41</v>
      </c>
      <c r="C72" s="138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9"/>
    </row>
    <row r="73" spans="1:20" ht="2.25" customHeight="1" thickBot="1">
      <c r="A73" s="132"/>
      <c r="B73" s="156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8"/>
    </row>
    <row r="74" spans="1:20" ht="17.25" thickBot="1" thickTop="1">
      <c r="A74" s="26" t="s">
        <v>25</v>
      </c>
      <c r="B74" s="114">
        <v>145</v>
      </c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60"/>
    </row>
    <row r="75" spans="1:20" ht="15" customHeight="1" thickTop="1">
      <c r="A75" s="117" t="s">
        <v>16</v>
      </c>
      <c r="B75" s="87" t="s">
        <v>61</v>
      </c>
      <c r="C75" s="162"/>
      <c r="D75" s="162"/>
      <c r="E75" s="162"/>
      <c r="F75" s="162"/>
      <c r="G75" s="163"/>
      <c r="H75" s="87" t="s">
        <v>61</v>
      </c>
      <c r="I75" s="162"/>
      <c r="J75" s="162"/>
      <c r="K75" s="162"/>
      <c r="L75" s="162"/>
      <c r="M75" s="163"/>
      <c r="N75" s="87" t="s">
        <v>36</v>
      </c>
      <c r="O75" s="162"/>
      <c r="P75" s="162"/>
      <c r="Q75" s="162"/>
      <c r="R75" s="162"/>
      <c r="S75" s="163"/>
      <c r="T75" s="108"/>
    </row>
    <row r="76" spans="1:20" ht="15.75" thickBot="1">
      <c r="A76" s="161"/>
      <c r="B76" s="164"/>
      <c r="C76" s="165"/>
      <c r="D76" s="165"/>
      <c r="E76" s="165"/>
      <c r="F76" s="165"/>
      <c r="G76" s="166"/>
      <c r="H76" s="164"/>
      <c r="I76" s="165"/>
      <c r="J76" s="165"/>
      <c r="K76" s="165"/>
      <c r="L76" s="165"/>
      <c r="M76" s="166"/>
      <c r="N76" s="164"/>
      <c r="O76" s="165"/>
      <c r="P76" s="165"/>
      <c r="Q76" s="165"/>
      <c r="R76" s="165"/>
      <c r="S76" s="166"/>
      <c r="T76" s="167"/>
    </row>
    <row r="77" spans="1:20" ht="17.25" thickBot="1" thickTop="1">
      <c r="A77" s="26" t="s">
        <v>4</v>
      </c>
      <c r="B77" s="29">
        <v>40</v>
      </c>
      <c r="C77" s="30"/>
      <c r="D77" s="119"/>
      <c r="E77" s="168"/>
      <c r="F77" s="4"/>
      <c r="G77" s="31">
        <v>40</v>
      </c>
      <c r="H77" s="4">
        <v>45</v>
      </c>
      <c r="I77" s="4"/>
      <c r="J77" s="119"/>
      <c r="K77" s="168"/>
      <c r="L77" s="114">
        <v>45</v>
      </c>
      <c r="M77" s="169"/>
      <c r="N77" s="31">
        <v>30</v>
      </c>
      <c r="O77" s="114"/>
      <c r="P77" s="169"/>
      <c r="Q77" s="114"/>
      <c r="R77" s="169"/>
      <c r="S77" s="31">
        <v>30</v>
      </c>
      <c r="T77" s="32">
        <v>38</v>
      </c>
    </row>
    <row r="78" spans="1:20" ht="17.25" thickBot="1" thickTop="1">
      <c r="A78" s="26" t="s">
        <v>3</v>
      </c>
      <c r="B78" s="29">
        <f>B77*B74</f>
        <v>5800</v>
      </c>
      <c r="C78" s="30"/>
      <c r="D78" s="119"/>
      <c r="E78" s="168"/>
      <c r="F78" s="4"/>
      <c r="G78" s="31">
        <f>G77*B74</f>
        <v>5800</v>
      </c>
      <c r="H78" s="4">
        <f>B74*H77</f>
        <v>6525</v>
      </c>
      <c r="I78" s="4"/>
      <c r="J78" s="119"/>
      <c r="K78" s="168"/>
      <c r="L78" s="114">
        <f>L77*B74</f>
        <v>6525</v>
      </c>
      <c r="M78" s="169"/>
      <c r="N78" s="4">
        <f>B74*N77</f>
        <v>4350</v>
      </c>
      <c r="O78" s="119"/>
      <c r="P78" s="168"/>
      <c r="Q78" s="119"/>
      <c r="R78" s="168"/>
      <c r="S78" s="4">
        <f>B74*S77</f>
        <v>4350</v>
      </c>
      <c r="T78" s="32">
        <f>T77*B74</f>
        <v>5510</v>
      </c>
    </row>
    <row r="79" spans="1:20" ht="15.75" thickTop="1">
      <c r="A79" s="107" t="s">
        <v>15</v>
      </c>
      <c r="B79" s="60" t="s">
        <v>50</v>
      </c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5"/>
    </row>
    <row r="80" spans="1:20" ht="52.5" customHeight="1" thickBot="1">
      <c r="A80" s="112"/>
      <c r="B80" s="126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8"/>
    </row>
    <row r="81" spans="1:20" ht="17.25" thickBot="1" thickTop="1">
      <c r="A81" s="26" t="s">
        <v>25</v>
      </c>
      <c r="B81" s="114">
        <v>270</v>
      </c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6"/>
    </row>
    <row r="82" spans="1:20" ht="15" customHeight="1" thickTop="1">
      <c r="A82" s="117" t="s">
        <v>16</v>
      </c>
      <c r="B82" s="87" t="s">
        <v>37</v>
      </c>
      <c r="C82" s="88"/>
      <c r="D82" s="88"/>
      <c r="E82" s="88"/>
      <c r="F82" s="88"/>
      <c r="G82" s="89"/>
      <c r="H82" s="87" t="s">
        <v>37</v>
      </c>
      <c r="I82" s="88"/>
      <c r="J82" s="88"/>
      <c r="K82" s="88"/>
      <c r="L82" s="88"/>
      <c r="M82" s="89"/>
      <c r="N82" s="87" t="s">
        <v>37</v>
      </c>
      <c r="O82" s="88"/>
      <c r="P82" s="88"/>
      <c r="Q82" s="88"/>
      <c r="R82" s="88"/>
      <c r="S82" s="89"/>
      <c r="T82" s="108"/>
    </row>
    <row r="83" spans="1:20" ht="15.75" thickBot="1">
      <c r="A83" s="112"/>
      <c r="B83" s="90"/>
      <c r="C83" s="91"/>
      <c r="D83" s="91"/>
      <c r="E83" s="91"/>
      <c r="F83" s="91"/>
      <c r="G83" s="92"/>
      <c r="H83" s="90"/>
      <c r="I83" s="91"/>
      <c r="J83" s="91"/>
      <c r="K83" s="91"/>
      <c r="L83" s="91"/>
      <c r="M83" s="92"/>
      <c r="N83" s="90"/>
      <c r="O83" s="91"/>
      <c r="P83" s="91"/>
      <c r="Q83" s="91"/>
      <c r="R83" s="91"/>
      <c r="S83" s="92"/>
      <c r="T83" s="118"/>
    </row>
    <row r="84" spans="1:20" ht="17.25" thickBot="1" thickTop="1">
      <c r="A84" s="26" t="s">
        <v>4</v>
      </c>
      <c r="B84" s="29">
        <v>30</v>
      </c>
      <c r="C84" s="30"/>
      <c r="D84" s="119"/>
      <c r="E84" s="168"/>
      <c r="F84" s="4"/>
      <c r="G84" s="31">
        <v>30</v>
      </c>
      <c r="H84" s="4">
        <v>35</v>
      </c>
      <c r="I84" s="4"/>
      <c r="J84" s="119"/>
      <c r="K84" s="120"/>
      <c r="L84" s="114">
        <v>35</v>
      </c>
      <c r="M84" s="120"/>
      <c r="N84" s="4">
        <v>25</v>
      </c>
      <c r="O84" s="119"/>
      <c r="P84" s="120"/>
      <c r="Q84" s="119"/>
      <c r="R84" s="120"/>
      <c r="S84" s="31">
        <v>25</v>
      </c>
      <c r="T84" s="32">
        <v>30</v>
      </c>
    </row>
    <row r="85" spans="1:20" ht="17.25" thickBot="1" thickTop="1">
      <c r="A85" s="26" t="s">
        <v>3</v>
      </c>
      <c r="B85" s="29">
        <f>B84*B81</f>
        <v>8100</v>
      </c>
      <c r="C85" s="30"/>
      <c r="D85" s="119"/>
      <c r="E85" s="120"/>
      <c r="F85" s="4"/>
      <c r="G85" s="31">
        <f>G84*B81</f>
        <v>8100</v>
      </c>
      <c r="H85" s="4">
        <f>H84*B81</f>
        <v>9450</v>
      </c>
      <c r="I85" s="4"/>
      <c r="J85" s="119"/>
      <c r="K85" s="120"/>
      <c r="L85" s="114">
        <f>L84*B81</f>
        <v>9450</v>
      </c>
      <c r="M85" s="121"/>
      <c r="N85" s="4">
        <f>B81*N84</f>
        <v>6750</v>
      </c>
      <c r="O85" s="119"/>
      <c r="P85" s="120"/>
      <c r="Q85" s="119"/>
      <c r="R85" s="120"/>
      <c r="S85" s="31">
        <f>B81*S84</f>
        <v>6750</v>
      </c>
      <c r="T85" s="32">
        <f>T84*B81</f>
        <v>8100</v>
      </c>
    </row>
    <row r="86" spans="1:20" ht="15.75" thickTop="1">
      <c r="A86" s="107" t="s">
        <v>15</v>
      </c>
      <c r="B86" s="60" t="s">
        <v>51</v>
      </c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5"/>
    </row>
    <row r="87" spans="1:20" ht="64.5" customHeight="1" thickBot="1">
      <c r="A87" s="112"/>
      <c r="B87" s="126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8"/>
    </row>
    <row r="88" spans="1:20" ht="19.5" customHeight="1" thickBot="1" thickTop="1">
      <c r="A88" s="26" t="s">
        <v>26</v>
      </c>
      <c r="B88" s="114">
        <v>550</v>
      </c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6"/>
    </row>
    <row r="89" spans="1:20" ht="15.75" customHeight="1" thickTop="1">
      <c r="A89" s="117" t="s">
        <v>16</v>
      </c>
      <c r="B89" s="87" t="s">
        <v>62</v>
      </c>
      <c r="C89" s="88"/>
      <c r="D89" s="88"/>
      <c r="E89" s="88"/>
      <c r="F89" s="88"/>
      <c r="G89" s="89"/>
      <c r="H89" s="87" t="s">
        <v>33</v>
      </c>
      <c r="I89" s="88"/>
      <c r="J89" s="88"/>
      <c r="K89" s="88"/>
      <c r="L89" s="88"/>
      <c r="M89" s="89"/>
      <c r="N89" s="87" t="s">
        <v>20</v>
      </c>
      <c r="O89" s="88"/>
      <c r="P89" s="88"/>
      <c r="Q89" s="88"/>
      <c r="R89" s="88"/>
      <c r="S89" s="89"/>
      <c r="T89" s="108"/>
    </row>
    <row r="90" spans="1:20" ht="15.75" thickBot="1">
      <c r="A90" s="112"/>
      <c r="B90" s="90"/>
      <c r="C90" s="91"/>
      <c r="D90" s="91"/>
      <c r="E90" s="91"/>
      <c r="F90" s="91"/>
      <c r="G90" s="92"/>
      <c r="H90" s="90"/>
      <c r="I90" s="91"/>
      <c r="J90" s="91"/>
      <c r="K90" s="91"/>
      <c r="L90" s="91"/>
      <c r="M90" s="92"/>
      <c r="N90" s="90"/>
      <c r="O90" s="91"/>
      <c r="P90" s="91"/>
      <c r="Q90" s="91"/>
      <c r="R90" s="91"/>
      <c r="S90" s="92"/>
      <c r="T90" s="118"/>
    </row>
    <row r="91" spans="1:20" ht="17.25" thickBot="1" thickTop="1">
      <c r="A91" s="26" t="s">
        <v>4</v>
      </c>
      <c r="B91" s="29">
        <v>38</v>
      </c>
      <c r="C91" s="30"/>
      <c r="D91" s="119"/>
      <c r="E91" s="120"/>
      <c r="F91" s="4"/>
      <c r="G91" s="31">
        <v>38</v>
      </c>
      <c r="H91" s="4">
        <v>45</v>
      </c>
      <c r="I91" s="4"/>
      <c r="J91" s="119"/>
      <c r="K91" s="120"/>
      <c r="L91" s="114">
        <v>45</v>
      </c>
      <c r="M91" s="120"/>
      <c r="N91" s="4">
        <v>35</v>
      </c>
      <c r="O91" s="119"/>
      <c r="P91" s="120"/>
      <c r="Q91" s="119"/>
      <c r="R91" s="120"/>
      <c r="S91" s="31">
        <v>35</v>
      </c>
      <c r="T91" s="32">
        <v>39</v>
      </c>
    </row>
    <row r="92" spans="1:20" ht="17.25" thickBot="1" thickTop="1">
      <c r="A92" s="26" t="s">
        <v>3</v>
      </c>
      <c r="B92" s="29">
        <f>B91*B88</f>
        <v>20900</v>
      </c>
      <c r="C92" s="30"/>
      <c r="D92" s="119"/>
      <c r="E92" s="120"/>
      <c r="F92" s="4"/>
      <c r="G92" s="31">
        <f>G91*B88</f>
        <v>20900</v>
      </c>
      <c r="H92" s="4">
        <f>B88*H91</f>
        <v>24750</v>
      </c>
      <c r="I92" s="4"/>
      <c r="J92" s="119"/>
      <c r="K92" s="120"/>
      <c r="L92" s="114">
        <f>B88*L91</f>
        <v>24750</v>
      </c>
      <c r="M92" s="121"/>
      <c r="N92" s="4">
        <f>N91*B88</f>
        <v>19250</v>
      </c>
      <c r="O92" s="119"/>
      <c r="P92" s="120"/>
      <c r="Q92" s="119"/>
      <c r="R92" s="120"/>
      <c r="S92" s="42">
        <f>B88*S91</f>
        <v>19250</v>
      </c>
      <c r="T92" s="32">
        <f>T91*B88</f>
        <v>21450</v>
      </c>
    </row>
    <row r="93" spans="1:20" ht="16.5" thickBot="1" thickTop="1">
      <c r="A93" s="26" t="s">
        <v>5</v>
      </c>
      <c r="B93" s="18"/>
      <c r="C93" s="19"/>
      <c r="D93" s="170"/>
      <c r="E93" s="171"/>
      <c r="F93" s="14"/>
      <c r="G93" s="14"/>
      <c r="H93" s="14"/>
      <c r="I93" s="14"/>
      <c r="J93" s="170"/>
      <c r="K93" s="171"/>
      <c r="L93" s="170"/>
      <c r="M93" s="171"/>
      <c r="N93" s="14"/>
      <c r="O93" s="170"/>
      <c r="P93" s="171"/>
      <c r="Q93" s="170"/>
      <c r="R93" s="171"/>
      <c r="S93" s="14"/>
      <c r="T93" s="16"/>
    </row>
    <row r="94" spans="1:20" ht="15.75" thickTop="1">
      <c r="A94" s="117" t="s">
        <v>17</v>
      </c>
      <c r="B94" s="172">
        <f>B13+B20+B27+B35+B42+B50+B57+B64+B71+B78+B85+B92</f>
        <v>54235</v>
      </c>
      <c r="C94" s="20"/>
      <c r="D94" s="87"/>
      <c r="E94" s="89"/>
      <c r="F94" s="172"/>
      <c r="G94" s="172">
        <f>B94</f>
        <v>54235</v>
      </c>
      <c r="H94" s="172">
        <f>H13+H20+H27+H35+H42+H50+H57+H64+H71+H78+H92</f>
        <v>53125</v>
      </c>
      <c r="I94" s="172"/>
      <c r="J94" s="87"/>
      <c r="K94" s="89"/>
      <c r="L94" s="87">
        <f>H94</f>
        <v>53125</v>
      </c>
      <c r="M94" s="89"/>
      <c r="N94" s="172">
        <f>N13+N20+N27+N35+N42+N50+N57+N64+N71+N78+N85+N92</f>
        <v>47120</v>
      </c>
      <c r="O94" s="87"/>
      <c r="P94" s="89"/>
      <c r="Q94" s="87"/>
      <c r="R94" s="89"/>
      <c r="S94" s="172">
        <f>N94</f>
        <v>47120</v>
      </c>
      <c r="T94" s="148">
        <f>T13+T20+T27+T35+T42+T50+T57+T64+T71+T78+T85+T92</f>
        <v>54329</v>
      </c>
    </row>
    <row r="95" spans="1:20" ht="15.75" thickBot="1">
      <c r="A95" s="112"/>
      <c r="B95" s="173"/>
      <c r="C95" s="21"/>
      <c r="D95" s="90"/>
      <c r="E95" s="92"/>
      <c r="F95" s="174"/>
      <c r="G95" s="174"/>
      <c r="H95" s="174"/>
      <c r="I95" s="174"/>
      <c r="J95" s="90"/>
      <c r="K95" s="92"/>
      <c r="L95" s="90"/>
      <c r="M95" s="92"/>
      <c r="N95" s="174"/>
      <c r="O95" s="90"/>
      <c r="P95" s="92"/>
      <c r="Q95" s="90"/>
      <c r="R95" s="92"/>
      <c r="S95" s="174"/>
      <c r="T95" s="175"/>
    </row>
    <row r="96" spans="1:20" ht="31.5" customHeight="1" thickTop="1">
      <c r="A96" s="107" t="s">
        <v>6</v>
      </c>
      <c r="B96" s="176">
        <v>41381</v>
      </c>
      <c r="C96" s="44"/>
      <c r="D96" s="178"/>
      <c r="E96" s="179"/>
      <c r="F96" s="176"/>
      <c r="G96" s="176">
        <v>41381</v>
      </c>
      <c r="H96" s="176">
        <v>41381</v>
      </c>
      <c r="I96" s="176"/>
      <c r="J96" s="178"/>
      <c r="K96" s="179"/>
      <c r="L96" s="178">
        <v>41381</v>
      </c>
      <c r="M96" s="179"/>
      <c r="N96" s="176">
        <v>41386</v>
      </c>
      <c r="O96" s="178"/>
      <c r="P96" s="179"/>
      <c r="Q96" s="178"/>
      <c r="R96" s="179"/>
      <c r="S96" s="176">
        <v>41386</v>
      </c>
      <c r="T96" s="182"/>
    </row>
    <row r="97" spans="1:20" ht="15.75" thickBot="1">
      <c r="A97" s="112"/>
      <c r="B97" s="177"/>
      <c r="C97" s="45"/>
      <c r="D97" s="180"/>
      <c r="E97" s="181"/>
      <c r="F97" s="177"/>
      <c r="G97" s="177"/>
      <c r="H97" s="177"/>
      <c r="I97" s="177"/>
      <c r="J97" s="180"/>
      <c r="K97" s="181"/>
      <c r="L97" s="180"/>
      <c r="M97" s="181"/>
      <c r="N97" s="177"/>
      <c r="O97" s="180"/>
      <c r="P97" s="181"/>
      <c r="Q97" s="180"/>
      <c r="R97" s="181"/>
      <c r="S97" s="177"/>
      <c r="T97" s="183"/>
    </row>
    <row r="98" spans="1:20" ht="31.5" customHeight="1" thickTop="1">
      <c r="A98" s="117" t="s">
        <v>7</v>
      </c>
      <c r="B98" s="184" t="s">
        <v>57</v>
      </c>
      <c r="C98" s="22"/>
      <c r="D98" s="186"/>
      <c r="E98" s="187"/>
      <c r="F98" s="184"/>
      <c r="G98" s="184" t="s">
        <v>57</v>
      </c>
      <c r="H98" s="184" t="s">
        <v>57</v>
      </c>
      <c r="I98" s="184"/>
      <c r="J98" s="190"/>
      <c r="K98" s="191"/>
      <c r="L98" s="190" t="s">
        <v>57</v>
      </c>
      <c r="M98" s="191"/>
      <c r="N98" s="184" t="s">
        <v>57</v>
      </c>
      <c r="O98" s="46"/>
      <c r="P98" s="184"/>
      <c r="Q98" s="190"/>
      <c r="R98" s="191"/>
      <c r="S98" s="184" t="s">
        <v>57</v>
      </c>
      <c r="T98" s="76"/>
    </row>
    <row r="99" spans="1:20" ht="15.75" thickBot="1">
      <c r="A99" s="112"/>
      <c r="B99" s="185"/>
      <c r="C99" s="23"/>
      <c r="D99" s="188"/>
      <c r="E99" s="189"/>
      <c r="F99" s="185"/>
      <c r="G99" s="185"/>
      <c r="H99" s="185"/>
      <c r="I99" s="185"/>
      <c r="J99" s="192"/>
      <c r="K99" s="193"/>
      <c r="L99" s="192"/>
      <c r="M99" s="193"/>
      <c r="N99" s="185"/>
      <c r="O99" s="47"/>
      <c r="P99" s="185"/>
      <c r="Q99" s="192"/>
      <c r="R99" s="193"/>
      <c r="S99" s="185"/>
      <c r="T99" s="194"/>
    </row>
    <row r="100" spans="1:20" ht="21.75" customHeight="1" thickTop="1">
      <c r="A100" s="195" t="s">
        <v>19</v>
      </c>
      <c r="B100" s="196"/>
      <c r="C100" s="60" t="s">
        <v>8</v>
      </c>
      <c r="D100" s="199"/>
      <c r="E100" s="199"/>
      <c r="F100" s="199"/>
      <c r="G100" s="200"/>
      <c r="H100" s="195" t="s">
        <v>9</v>
      </c>
      <c r="I100" s="61"/>
      <c r="J100" s="61"/>
      <c r="K100" s="61"/>
      <c r="L100" s="61"/>
      <c r="M100" s="61"/>
      <c r="N100" s="61"/>
      <c r="O100" s="61"/>
      <c r="P100" s="61"/>
      <c r="Q100" s="62"/>
      <c r="R100" s="204"/>
      <c r="S100" s="61"/>
      <c r="T100" s="61"/>
    </row>
    <row r="101" spans="1:20" ht="35.25" customHeight="1" thickBot="1">
      <c r="A101" s="197"/>
      <c r="B101" s="198"/>
      <c r="C101" s="201"/>
      <c r="D101" s="202"/>
      <c r="E101" s="202"/>
      <c r="F101" s="202"/>
      <c r="G101" s="203"/>
      <c r="H101" s="197" t="s">
        <v>10</v>
      </c>
      <c r="I101" s="64"/>
      <c r="J101" s="64"/>
      <c r="K101" s="64"/>
      <c r="L101" s="64"/>
      <c r="M101" s="64"/>
      <c r="N101" s="64"/>
      <c r="O101" s="64"/>
      <c r="P101" s="64"/>
      <c r="Q101" s="65"/>
      <c r="R101" s="69"/>
      <c r="S101" s="205"/>
      <c r="T101" s="205"/>
    </row>
    <row r="102" spans="1:20" ht="14.25" customHeight="1">
      <c r="A102" s="206" t="s">
        <v>11</v>
      </c>
      <c r="B102" s="207"/>
      <c r="C102" s="210" t="s">
        <v>38</v>
      </c>
      <c r="D102" s="211"/>
      <c r="E102" s="211"/>
      <c r="F102" s="211"/>
      <c r="G102" s="212"/>
      <c r="H102" s="210" t="s">
        <v>53</v>
      </c>
      <c r="I102" s="214"/>
      <c r="J102" s="214"/>
      <c r="K102" s="214"/>
      <c r="L102" s="214"/>
      <c r="M102" s="214"/>
      <c r="N102" s="214"/>
      <c r="O102" s="214"/>
      <c r="P102" s="214"/>
      <c r="Q102" s="215"/>
      <c r="R102" s="216"/>
      <c r="S102" s="205"/>
      <c r="T102" s="205"/>
    </row>
    <row r="103" spans="1:20" ht="11.25" customHeight="1" thickBot="1">
      <c r="A103" s="208"/>
      <c r="B103" s="209"/>
      <c r="C103" s="74"/>
      <c r="D103" s="213"/>
      <c r="E103" s="213"/>
      <c r="F103" s="213"/>
      <c r="G103" s="75"/>
      <c r="H103" s="63"/>
      <c r="I103" s="64"/>
      <c r="J103" s="64"/>
      <c r="K103" s="64"/>
      <c r="L103" s="64"/>
      <c r="M103" s="64"/>
      <c r="N103" s="64"/>
      <c r="O103" s="64"/>
      <c r="P103" s="64"/>
      <c r="Q103" s="65"/>
      <c r="R103" s="69"/>
      <c r="S103" s="205"/>
      <c r="T103" s="205"/>
    </row>
    <row r="104" spans="1:20" ht="16.5" thickBot="1">
      <c r="A104" s="217" t="s">
        <v>12</v>
      </c>
      <c r="B104" s="218"/>
      <c r="C104" s="219" t="s">
        <v>42</v>
      </c>
      <c r="D104" s="220"/>
      <c r="E104" s="220"/>
      <c r="F104" s="220"/>
      <c r="G104" s="221"/>
      <c r="H104" s="219" t="s">
        <v>54</v>
      </c>
      <c r="I104" s="220"/>
      <c r="J104" s="220"/>
      <c r="K104" s="220"/>
      <c r="L104" s="220"/>
      <c r="M104" s="220"/>
      <c r="N104" s="220"/>
      <c r="O104" s="220"/>
      <c r="P104" s="220"/>
      <c r="Q104" s="221"/>
      <c r="R104" s="216"/>
      <c r="S104" s="205"/>
      <c r="T104" s="205"/>
    </row>
    <row r="105" spans="1:20" ht="16.5" thickBot="1">
      <c r="A105" s="217" t="s">
        <v>13</v>
      </c>
      <c r="B105" s="218"/>
      <c r="C105" s="219" t="s">
        <v>14</v>
      </c>
      <c r="D105" s="220"/>
      <c r="E105" s="220"/>
      <c r="F105" s="220"/>
      <c r="G105" s="221"/>
      <c r="H105" s="219" t="s">
        <v>55</v>
      </c>
      <c r="I105" s="220"/>
      <c r="J105" s="220"/>
      <c r="K105" s="220"/>
      <c r="L105" s="220"/>
      <c r="M105" s="220"/>
      <c r="N105" s="220"/>
      <c r="O105" s="220"/>
      <c r="P105" s="220"/>
      <c r="Q105" s="221"/>
      <c r="R105" s="216"/>
      <c r="S105" s="205"/>
      <c r="T105" s="205"/>
    </row>
    <row r="107" spans="1:17" ht="15">
      <c r="A107" s="222" t="s">
        <v>63</v>
      </c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</row>
    <row r="108" spans="1:17" ht="1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5">
      <c r="A109" s="222" t="s">
        <v>21</v>
      </c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</row>
    <row r="110" spans="1:17" ht="1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1:17" ht="15">
      <c r="A111" s="222" t="s">
        <v>56</v>
      </c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</row>
    <row r="112" spans="1:17" ht="1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</sheetData>
  <sheetProtection/>
  <mergeCells count="294">
    <mergeCell ref="A111:Q111"/>
    <mergeCell ref="A105:B105"/>
    <mergeCell ref="C105:G105"/>
    <mergeCell ref="H105:Q105"/>
    <mergeCell ref="R105:T105"/>
    <mergeCell ref="A107:Q107"/>
    <mergeCell ref="A109:Q109"/>
    <mergeCell ref="A102:B103"/>
    <mergeCell ref="C102:G103"/>
    <mergeCell ref="H102:Q103"/>
    <mergeCell ref="R102:T103"/>
    <mergeCell ref="A104:B104"/>
    <mergeCell ref="C104:G104"/>
    <mergeCell ref="H104:Q104"/>
    <mergeCell ref="R104:T104"/>
    <mergeCell ref="N98:N99"/>
    <mergeCell ref="P98:P99"/>
    <mergeCell ref="Q98:R99"/>
    <mergeCell ref="S98:S99"/>
    <mergeCell ref="T98:T99"/>
    <mergeCell ref="A100:B101"/>
    <mergeCell ref="C100:G101"/>
    <mergeCell ref="H100:Q100"/>
    <mergeCell ref="R100:T101"/>
    <mergeCell ref="H101:Q101"/>
    <mergeCell ref="T96:T97"/>
    <mergeCell ref="A98:A99"/>
    <mergeCell ref="B98:B99"/>
    <mergeCell ref="D98:E99"/>
    <mergeCell ref="F98:F99"/>
    <mergeCell ref="G98:G99"/>
    <mergeCell ref="H98:H99"/>
    <mergeCell ref="I98:I99"/>
    <mergeCell ref="J98:K99"/>
    <mergeCell ref="L98:M99"/>
    <mergeCell ref="J96:K97"/>
    <mergeCell ref="L96:M97"/>
    <mergeCell ref="N96:N97"/>
    <mergeCell ref="O96:P97"/>
    <mergeCell ref="Q96:R97"/>
    <mergeCell ref="S96:S97"/>
    <mergeCell ref="Q94:R95"/>
    <mergeCell ref="S94:S95"/>
    <mergeCell ref="T94:T95"/>
    <mergeCell ref="A96:A97"/>
    <mergeCell ref="B96:B97"/>
    <mergeCell ref="D96:E97"/>
    <mergeCell ref="F96:F97"/>
    <mergeCell ref="G96:G97"/>
    <mergeCell ref="H96:H97"/>
    <mergeCell ref="I96:I97"/>
    <mergeCell ref="H94:H95"/>
    <mergeCell ref="I94:I95"/>
    <mergeCell ref="J94:K95"/>
    <mergeCell ref="L94:M95"/>
    <mergeCell ref="N94:N95"/>
    <mergeCell ref="O94:P95"/>
    <mergeCell ref="D93:E93"/>
    <mergeCell ref="J93:K93"/>
    <mergeCell ref="L93:M93"/>
    <mergeCell ref="O93:P93"/>
    <mergeCell ref="Q93:R93"/>
    <mergeCell ref="A94:A95"/>
    <mergeCell ref="B94:B95"/>
    <mergeCell ref="D94:E95"/>
    <mergeCell ref="F94:F95"/>
    <mergeCell ref="G94:G95"/>
    <mergeCell ref="D91:E91"/>
    <mergeCell ref="J91:K91"/>
    <mergeCell ref="L91:M91"/>
    <mergeCell ref="O91:P91"/>
    <mergeCell ref="Q91:R91"/>
    <mergeCell ref="D92:E92"/>
    <mergeCell ref="J92:K92"/>
    <mergeCell ref="L92:M92"/>
    <mergeCell ref="O92:P92"/>
    <mergeCell ref="Q92:R92"/>
    <mergeCell ref="A86:A87"/>
    <mergeCell ref="B86:T87"/>
    <mergeCell ref="B88:T88"/>
    <mergeCell ref="A89:A90"/>
    <mergeCell ref="B89:G90"/>
    <mergeCell ref="H89:M90"/>
    <mergeCell ref="N89:S90"/>
    <mergeCell ref="T89:T90"/>
    <mergeCell ref="D84:E84"/>
    <mergeCell ref="J84:K84"/>
    <mergeCell ref="L84:M84"/>
    <mergeCell ref="O84:P84"/>
    <mergeCell ref="Q84:R84"/>
    <mergeCell ref="D85:E85"/>
    <mergeCell ref="J85:K85"/>
    <mergeCell ref="L85:M85"/>
    <mergeCell ref="O85:P85"/>
    <mergeCell ref="Q85:R85"/>
    <mergeCell ref="A79:A80"/>
    <mergeCell ref="B79:T80"/>
    <mergeCell ref="B81:T81"/>
    <mergeCell ref="A82:A83"/>
    <mergeCell ref="B82:G83"/>
    <mergeCell ref="H82:M83"/>
    <mergeCell ref="N82:S83"/>
    <mergeCell ref="T82:T83"/>
    <mergeCell ref="D77:E77"/>
    <mergeCell ref="J77:K77"/>
    <mergeCell ref="L77:M77"/>
    <mergeCell ref="O77:P77"/>
    <mergeCell ref="Q77:R77"/>
    <mergeCell ref="D78:E78"/>
    <mergeCell ref="J78:K78"/>
    <mergeCell ref="L78:M78"/>
    <mergeCell ref="O78:P78"/>
    <mergeCell ref="Q78:R78"/>
    <mergeCell ref="A72:A73"/>
    <mergeCell ref="B72:T72"/>
    <mergeCell ref="B73:T73"/>
    <mergeCell ref="B74:T74"/>
    <mergeCell ref="A75:A76"/>
    <mergeCell ref="B75:G76"/>
    <mergeCell ref="H75:M76"/>
    <mergeCell ref="N75:S76"/>
    <mergeCell ref="T75:T76"/>
    <mergeCell ref="D70:E70"/>
    <mergeCell ref="J70:K70"/>
    <mergeCell ref="L70:M70"/>
    <mergeCell ref="O70:P70"/>
    <mergeCell ref="Q70:R70"/>
    <mergeCell ref="D71:E71"/>
    <mergeCell ref="J71:K71"/>
    <mergeCell ref="L71:M71"/>
    <mergeCell ref="O71:P71"/>
    <mergeCell ref="Q71:R71"/>
    <mergeCell ref="A65:A66"/>
    <mergeCell ref="B65:T66"/>
    <mergeCell ref="B67:T67"/>
    <mergeCell ref="A68:A69"/>
    <mergeCell ref="B68:G69"/>
    <mergeCell ref="H68:M69"/>
    <mergeCell ref="N68:S69"/>
    <mergeCell ref="T68:T69"/>
    <mergeCell ref="D63:E63"/>
    <mergeCell ref="J63:K63"/>
    <mergeCell ref="L63:M63"/>
    <mergeCell ref="O63:P63"/>
    <mergeCell ref="Q63:R63"/>
    <mergeCell ref="D64:E64"/>
    <mergeCell ref="J64:K64"/>
    <mergeCell ref="L64:M64"/>
    <mergeCell ref="O64:P64"/>
    <mergeCell ref="Q64:R64"/>
    <mergeCell ref="A58:A59"/>
    <mergeCell ref="B58:T59"/>
    <mergeCell ref="B60:T60"/>
    <mergeCell ref="A61:A62"/>
    <mergeCell ref="B61:G62"/>
    <mergeCell ref="H61:M62"/>
    <mergeCell ref="N61:S62"/>
    <mergeCell ref="T61:T62"/>
    <mergeCell ref="D56:E56"/>
    <mergeCell ref="J56:K56"/>
    <mergeCell ref="L56:M56"/>
    <mergeCell ref="O56:P56"/>
    <mergeCell ref="Q56:R56"/>
    <mergeCell ref="D57:E57"/>
    <mergeCell ref="J57:K57"/>
    <mergeCell ref="L57:M57"/>
    <mergeCell ref="O57:P57"/>
    <mergeCell ref="Q57:R57"/>
    <mergeCell ref="A51:A52"/>
    <mergeCell ref="B51:T52"/>
    <mergeCell ref="B53:T53"/>
    <mergeCell ref="A54:A55"/>
    <mergeCell ref="B54:G55"/>
    <mergeCell ref="H54:M55"/>
    <mergeCell ref="N54:S55"/>
    <mergeCell ref="T54:T55"/>
    <mergeCell ref="S48:S49"/>
    <mergeCell ref="T48:T49"/>
    <mergeCell ref="D50:E50"/>
    <mergeCell ref="J50:K50"/>
    <mergeCell ref="L50:M50"/>
    <mergeCell ref="O50:P50"/>
    <mergeCell ref="Q50:R50"/>
    <mergeCell ref="I48:I49"/>
    <mergeCell ref="J48:K49"/>
    <mergeCell ref="L48:M49"/>
    <mergeCell ref="N48:N49"/>
    <mergeCell ref="O48:P49"/>
    <mergeCell ref="Q48:R49"/>
    <mergeCell ref="A48:A49"/>
    <mergeCell ref="B48:B49"/>
    <mergeCell ref="D48:E49"/>
    <mergeCell ref="F48:F49"/>
    <mergeCell ref="G48:G49"/>
    <mergeCell ref="H48:H49"/>
    <mergeCell ref="A43:A44"/>
    <mergeCell ref="B43:T44"/>
    <mergeCell ref="B45:T45"/>
    <mergeCell ref="A46:A47"/>
    <mergeCell ref="B46:G47"/>
    <mergeCell ref="H46:M47"/>
    <mergeCell ref="N46:S47"/>
    <mergeCell ref="T46:T47"/>
    <mergeCell ref="D41:E41"/>
    <mergeCell ref="J41:K41"/>
    <mergeCell ref="L41:M41"/>
    <mergeCell ref="O41:P41"/>
    <mergeCell ref="Q41:R41"/>
    <mergeCell ref="D42:E42"/>
    <mergeCell ref="J42:K42"/>
    <mergeCell ref="L42:M42"/>
    <mergeCell ref="O42:P42"/>
    <mergeCell ref="Q42:R42"/>
    <mergeCell ref="A36:A37"/>
    <mergeCell ref="B36:T37"/>
    <mergeCell ref="B38:T38"/>
    <mergeCell ref="A39:A40"/>
    <mergeCell ref="B39:G40"/>
    <mergeCell ref="H39:M40"/>
    <mergeCell ref="N39:S40"/>
    <mergeCell ref="T39:T40"/>
    <mergeCell ref="D34:E34"/>
    <mergeCell ref="J34:K34"/>
    <mergeCell ref="L34:M34"/>
    <mergeCell ref="O34:P34"/>
    <mergeCell ref="Q34:R34"/>
    <mergeCell ref="D35:E35"/>
    <mergeCell ref="J35:K35"/>
    <mergeCell ref="L35:M35"/>
    <mergeCell ref="O35:P35"/>
    <mergeCell ref="Q35:R35"/>
    <mergeCell ref="A29:A30"/>
    <mergeCell ref="B29:T30"/>
    <mergeCell ref="B31:T31"/>
    <mergeCell ref="A32:A33"/>
    <mergeCell ref="B32:G33"/>
    <mergeCell ref="H32:M33"/>
    <mergeCell ref="N32:S33"/>
    <mergeCell ref="T32:T33"/>
    <mergeCell ref="D27:E27"/>
    <mergeCell ref="J27:K27"/>
    <mergeCell ref="L27:M27"/>
    <mergeCell ref="O27:P27"/>
    <mergeCell ref="Q27:R27"/>
    <mergeCell ref="B28:T28"/>
    <mergeCell ref="A24:A25"/>
    <mergeCell ref="B24:G25"/>
    <mergeCell ref="H24:M25"/>
    <mergeCell ref="N24:S25"/>
    <mergeCell ref="T24:T25"/>
    <mergeCell ref="D26:E26"/>
    <mergeCell ref="J26:K26"/>
    <mergeCell ref="L26:M26"/>
    <mergeCell ref="O26:P26"/>
    <mergeCell ref="Q26:R26"/>
    <mergeCell ref="O20:P20"/>
    <mergeCell ref="Q20:R20"/>
    <mergeCell ref="A21:A22"/>
    <mergeCell ref="B23:S23"/>
    <mergeCell ref="B21:T22"/>
    <mergeCell ref="A17:A18"/>
    <mergeCell ref="B17:G18"/>
    <mergeCell ref="H17:M18"/>
    <mergeCell ref="N17:S18"/>
    <mergeCell ref="T17:T18"/>
    <mergeCell ref="O19:P19"/>
    <mergeCell ref="Q19:R19"/>
    <mergeCell ref="O13:P13"/>
    <mergeCell ref="Q13:R13"/>
    <mergeCell ref="A14:A15"/>
    <mergeCell ref="B16:S16"/>
    <mergeCell ref="B14:T15"/>
    <mergeCell ref="A10:A11"/>
    <mergeCell ref="B10:G11"/>
    <mergeCell ref="H10:M11"/>
    <mergeCell ref="N10:S11"/>
    <mergeCell ref="T10:T11"/>
    <mergeCell ref="O12:P12"/>
    <mergeCell ref="Q12:R12"/>
    <mergeCell ref="R4:S6"/>
    <mergeCell ref="T4:T6"/>
    <mergeCell ref="A7:A8"/>
    <mergeCell ref="B9:S9"/>
    <mergeCell ref="B7:T8"/>
    <mergeCell ref="A1:T1"/>
    <mergeCell ref="A2:T2"/>
    <mergeCell ref="A3:G3"/>
    <mergeCell ref="I3:T3"/>
    <mergeCell ref="A4:A6"/>
    <mergeCell ref="B4:F5"/>
    <mergeCell ref="G4:G6"/>
    <mergeCell ref="H4:K5"/>
    <mergeCell ref="L4:M6"/>
    <mergeCell ref="N4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rowBreaks count="2" manualBreakCount="2">
    <brk id="42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2013-05-27T09:04:59Z</cp:lastPrinted>
  <dcterms:created xsi:type="dcterms:W3CDTF">2009-11-03T06:12:42Z</dcterms:created>
  <dcterms:modified xsi:type="dcterms:W3CDTF">2013-05-27T09:05:16Z</dcterms:modified>
  <cp:category/>
  <cp:version/>
  <cp:contentType/>
  <cp:contentStatus/>
</cp:coreProperties>
</file>